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wssu4-my.sharepoint.com/personal/hillte_wssu_edu/Documents/T Hill/Leave/Annual Leave Calendars/"/>
    </mc:Choice>
  </mc:AlternateContent>
  <xr:revisionPtr revIDLastSave="0" documentId="8_{98318548-E151-41D1-B6BE-DE08E75F2451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2018" sheetId="1" r:id="rId1"/>
    <sheet name="2019" sheetId="2" r:id="rId2"/>
    <sheet name="2020 Rev" sheetId="5" r:id="rId3"/>
    <sheet name="2021" sheetId="4" r:id="rId4"/>
    <sheet name="2022" sheetId="6" r:id="rId5"/>
    <sheet name="2023" sheetId="7" r:id="rId6"/>
    <sheet name="2024" sheetId="8" r:id="rId7"/>
    <sheet name="2025" sheetId="10" r:id="rId8"/>
    <sheet name="2026" sheetId="11" r:id="rId9"/>
  </sheets>
  <definedNames>
    <definedName name="_xlnm._FilterDatabase" localSheetId="1" hidden="1">'2019'!$A$3:$L$33</definedName>
    <definedName name="_xlnm._FilterDatabase" localSheetId="2" hidden="1">'2020 Rev'!$A$4:$AH$34</definedName>
    <definedName name="_xlnm._FilterDatabase" localSheetId="3" hidden="1">'2021'!$A$4:$AL$34</definedName>
    <definedName name="_xlnm._FilterDatabase" localSheetId="4" hidden="1">'2022'!$A$4:$J$34</definedName>
    <definedName name="_xlnm._FilterDatabase" localSheetId="5" hidden="1">'2023'!$A$4:$J$33</definedName>
    <definedName name="_xlnm._FilterDatabase" localSheetId="6" hidden="1">'2024'!$A$4:$J$33</definedName>
    <definedName name="_xlnm._FilterDatabase" localSheetId="7" hidden="1">'2025'!$A$4:$J$33</definedName>
    <definedName name="_xlnm._FilterDatabase" localSheetId="8" hidden="1">'2026'!$A$4:$J$33</definedName>
    <definedName name="_xlnm.Print_Area" localSheetId="2">'2020 Rev'!$A$2:$J$44</definedName>
    <definedName name="_xlnm.Print_Area" localSheetId="3">'2021'!$A$1:$J$44</definedName>
    <definedName name="_xlnm.Print_Area" localSheetId="4">'2022'!$A$1:$J$44</definedName>
    <definedName name="_xlnm.Print_Area" localSheetId="5">'2023'!$A$1:$J$43</definedName>
    <definedName name="_xlnm.Print_Area" localSheetId="6">'2024'!$A$1:$J$43</definedName>
    <definedName name="_xlnm.Print_Area" localSheetId="7">'2025'!$A$1:$J$43</definedName>
    <definedName name="_xlnm.Print_Area" localSheetId="8">'2026'!$A$1:$J$43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1" l="1"/>
  <c r="J5" i="11"/>
  <c r="J20" i="11"/>
  <c r="J19" i="11"/>
  <c r="E6" i="11" l="1"/>
  <c r="D6" i="11"/>
  <c r="E5" i="11"/>
  <c r="AF5" i="11" s="1"/>
  <c r="D5" i="11"/>
  <c r="AA5" i="11" s="1"/>
  <c r="AE32" i="11"/>
  <c r="AE31" i="11"/>
  <c r="A31" i="11"/>
  <c r="A32" i="11" s="1"/>
  <c r="AE30" i="11"/>
  <c r="A30" i="11"/>
  <c r="AE29" i="11"/>
  <c r="A29" i="11"/>
  <c r="AE28" i="11"/>
  <c r="A28" i="11"/>
  <c r="AE27" i="11"/>
  <c r="A27" i="11"/>
  <c r="AE26" i="11"/>
  <c r="A26" i="11"/>
  <c r="AE25" i="11"/>
  <c r="A25" i="11"/>
  <c r="AE24" i="11"/>
  <c r="A24" i="11"/>
  <c r="AE23" i="11"/>
  <c r="A23" i="11"/>
  <c r="AE22" i="11"/>
  <c r="A22" i="11"/>
  <c r="AE21" i="11"/>
  <c r="A21" i="11"/>
  <c r="AE20" i="11"/>
  <c r="A20" i="11"/>
  <c r="AE19" i="11"/>
  <c r="A19" i="11"/>
  <c r="AE18" i="11"/>
  <c r="A18" i="11"/>
  <c r="AE17" i="11"/>
  <c r="A17" i="11"/>
  <c r="AE16" i="11"/>
  <c r="A16" i="11"/>
  <c r="AE15" i="11"/>
  <c r="A15" i="11"/>
  <c r="AE14" i="11"/>
  <c r="A14" i="11"/>
  <c r="AE13" i="11"/>
  <c r="A13" i="11"/>
  <c r="AE12" i="11"/>
  <c r="A12" i="11"/>
  <c r="AE11" i="11"/>
  <c r="A11" i="11"/>
  <c r="AE10" i="11"/>
  <c r="A10" i="11"/>
  <c r="AE9" i="11"/>
  <c r="A9" i="11"/>
  <c r="AE8" i="11"/>
  <c r="A8" i="11"/>
  <c r="AE7" i="11"/>
  <c r="A7" i="11"/>
  <c r="AE6" i="11"/>
  <c r="D7" i="11"/>
  <c r="AE5" i="11"/>
  <c r="A32" i="10"/>
  <c r="J18" i="10"/>
  <c r="AE5" i="10"/>
  <c r="E6" i="10"/>
  <c r="E5" i="10"/>
  <c r="D6" i="10"/>
  <c r="D5" i="10"/>
  <c r="AD5" i="11" l="1"/>
  <c r="AA7" i="11"/>
  <c r="AD6" i="11"/>
  <c r="E7" i="11"/>
  <c r="AA6" i="11"/>
  <c r="AC6" i="11"/>
  <c r="AB5" i="11"/>
  <c r="AF6" i="11"/>
  <c r="AC5" i="11"/>
  <c r="AB6" i="11"/>
  <c r="AE32" i="10"/>
  <c r="AE31" i="10"/>
  <c r="A31" i="10"/>
  <c r="AE30" i="10"/>
  <c r="A30" i="10"/>
  <c r="AE29" i="10"/>
  <c r="A29" i="10"/>
  <c r="AE28" i="10"/>
  <c r="A28" i="10"/>
  <c r="AE27" i="10"/>
  <c r="A27" i="10"/>
  <c r="AE26" i="10"/>
  <c r="A26" i="10"/>
  <c r="AE25" i="10"/>
  <c r="A25" i="10"/>
  <c r="AE24" i="10"/>
  <c r="A24" i="10"/>
  <c r="AE23" i="10"/>
  <c r="A23" i="10"/>
  <c r="AE22" i="10"/>
  <c r="A22" i="10"/>
  <c r="AE21" i="10"/>
  <c r="A21" i="10"/>
  <c r="AE20" i="10"/>
  <c r="A20" i="10"/>
  <c r="AE19" i="10"/>
  <c r="A19" i="10"/>
  <c r="AE18" i="10"/>
  <c r="A18" i="10"/>
  <c r="AE17" i="10"/>
  <c r="A17" i="10"/>
  <c r="AE16" i="10"/>
  <c r="A16" i="10"/>
  <c r="AE15" i="10"/>
  <c r="A15" i="10"/>
  <c r="AE14" i="10"/>
  <c r="A14" i="10"/>
  <c r="AE13" i="10"/>
  <c r="A13" i="10"/>
  <c r="AE12" i="10"/>
  <c r="A12" i="10"/>
  <c r="AE11" i="10"/>
  <c r="A11" i="10"/>
  <c r="AE10" i="10"/>
  <c r="A10" i="10"/>
  <c r="AE9" i="10"/>
  <c r="A9" i="10"/>
  <c r="AE8" i="10"/>
  <c r="A8" i="10"/>
  <c r="AE7" i="10"/>
  <c r="A7" i="10"/>
  <c r="AE6" i="10"/>
  <c r="AC6" i="10"/>
  <c r="AA6" i="10"/>
  <c r="AF6" i="10"/>
  <c r="D7" i="10"/>
  <c r="AD5" i="10"/>
  <c r="AB5" i="10"/>
  <c r="AF5" i="10"/>
  <c r="AC5" i="10"/>
  <c r="AA5" i="10"/>
  <c r="E6" i="8"/>
  <c r="J6" i="8" s="1"/>
  <c r="AB7" i="11" l="1"/>
  <c r="D8" i="11"/>
  <c r="AF7" i="11"/>
  <c r="AC7" i="11"/>
  <c r="AA7" i="10"/>
  <c r="E7" i="10"/>
  <c r="AD6" i="10"/>
  <c r="AB6" i="10"/>
  <c r="J5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D5" i="8"/>
  <c r="AA5" i="8" s="1"/>
  <c r="E5" i="8"/>
  <c r="AB5" i="8" s="1"/>
  <c r="D7" i="8"/>
  <c r="AD6" i="8" s="1"/>
  <c r="D6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E8" i="8"/>
  <c r="AE7" i="8"/>
  <c r="AE6" i="8"/>
  <c r="AE5" i="8"/>
  <c r="AD31" i="7"/>
  <c r="AD32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C28" i="7"/>
  <c r="AC5" i="7"/>
  <c r="AA8" i="11" l="1"/>
  <c r="E8" i="11"/>
  <c r="AD7" i="11"/>
  <c r="D8" i="10"/>
  <c r="AB7" i="10"/>
  <c r="AC7" i="10"/>
  <c r="AF5" i="8"/>
  <c r="AC5" i="8"/>
  <c r="AD5" i="8"/>
  <c r="AB6" i="8"/>
  <c r="AF6" i="8"/>
  <c r="AC6" i="8"/>
  <c r="AA6" i="8"/>
  <c r="E7" i="8"/>
  <c r="AA7" i="8"/>
  <c r="D6" i="7"/>
  <c r="AC8" i="11" l="1"/>
  <c r="AB8" i="11"/>
  <c r="D9" i="11"/>
  <c r="AA8" i="10"/>
  <c r="E8" i="10"/>
  <c r="AD7" i="10"/>
  <c r="AC7" i="8"/>
  <c r="AB7" i="8"/>
  <c r="D8" i="8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D7" i="7"/>
  <c r="AD6" i="7" s="1"/>
  <c r="AE6" i="7"/>
  <c r="AB6" i="7"/>
  <c r="AA6" i="7"/>
  <c r="AF6" i="7"/>
  <c r="AC6" i="7"/>
  <c r="AE5" i="7"/>
  <c r="AD5" i="7"/>
  <c r="AB5" i="7"/>
  <c r="AF5" i="7"/>
  <c r="AE31" i="6"/>
  <c r="AE32" i="6"/>
  <c r="AE33" i="6"/>
  <c r="AE30" i="6"/>
  <c r="AE5" i="6"/>
  <c r="J6" i="6"/>
  <c r="AF6" i="6" s="1"/>
  <c r="J5" i="6"/>
  <c r="AF5" i="6" s="1"/>
  <c r="C6" i="6"/>
  <c r="D6" i="6"/>
  <c r="D7" i="6"/>
  <c r="B6" i="6"/>
  <c r="A6" i="6"/>
  <c r="C5" i="6"/>
  <c r="D5" i="6"/>
  <c r="B5" i="6"/>
  <c r="A5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AC6" i="6"/>
  <c r="AB6" i="6"/>
  <c r="AA6" i="6"/>
  <c r="AD5" i="6"/>
  <c r="AC5" i="6"/>
  <c r="AB5" i="6"/>
  <c r="AA5" i="6"/>
  <c r="AF33" i="5"/>
  <c r="AD33" i="5"/>
  <c r="AC33" i="5"/>
  <c r="AB33" i="5"/>
  <c r="AA33" i="5"/>
  <c r="AF32" i="5"/>
  <c r="AD32" i="5"/>
  <c r="AC32" i="5"/>
  <c r="AB32" i="5"/>
  <c r="AA32" i="5"/>
  <c r="AF31" i="5"/>
  <c r="AD31" i="5"/>
  <c r="AC31" i="5"/>
  <c r="AB31" i="5"/>
  <c r="AA31" i="5"/>
  <c r="AF30" i="5"/>
  <c r="AD30" i="5"/>
  <c r="AC30" i="5"/>
  <c r="AB30" i="5"/>
  <c r="AA30" i="5"/>
  <c r="AF29" i="5"/>
  <c r="AD29" i="5"/>
  <c r="AC29" i="5"/>
  <c r="AB29" i="5"/>
  <c r="AA29" i="5"/>
  <c r="AF28" i="5"/>
  <c r="AD28" i="5"/>
  <c r="AC28" i="5"/>
  <c r="AB28" i="5"/>
  <c r="AA28" i="5"/>
  <c r="AF27" i="5"/>
  <c r="AD27" i="5"/>
  <c r="AC27" i="5"/>
  <c r="AB27" i="5"/>
  <c r="AA27" i="5"/>
  <c r="AF26" i="5"/>
  <c r="AD26" i="5"/>
  <c r="AC26" i="5"/>
  <c r="AB26" i="5"/>
  <c r="AA26" i="5"/>
  <c r="AF25" i="5"/>
  <c r="AD25" i="5"/>
  <c r="AC25" i="5"/>
  <c r="AB25" i="5"/>
  <c r="AA25" i="5"/>
  <c r="AF24" i="5"/>
  <c r="AD24" i="5"/>
  <c r="AC24" i="5"/>
  <c r="AB24" i="5"/>
  <c r="AA24" i="5"/>
  <c r="AF23" i="5"/>
  <c r="AD23" i="5"/>
  <c r="AC23" i="5"/>
  <c r="AB23" i="5"/>
  <c r="AA23" i="5"/>
  <c r="AF22" i="5"/>
  <c r="AD22" i="5"/>
  <c r="AC22" i="5"/>
  <c r="AB22" i="5"/>
  <c r="AA22" i="5"/>
  <c r="AF21" i="5"/>
  <c r="AD21" i="5"/>
  <c r="AC21" i="5"/>
  <c r="AB21" i="5"/>
  <c r="AA21" i="5"/>
  <c r="AF20" i="5"/>
  <c r="AD20" i="5"/>
  <c r="AC20" i="5"/>
  <c r="AB20" i="5"/>
  <c r="AA20" i="5"/>
  <c r="AF19" i="5"/>
  <c r="AD19" i="5"/>
  <c r="AC19" i="5"/>
  <c r="AB19" i="5"/>
  <c r="AA19" i="5"/>
  <c r="AF18" i="5"/>
  <c r="AD18" i="5"/>
  <c r="AC18" i="5"/>
  <c r="AB18" i="5"/>
  <c r="AA18" i="5"/>
  <c r="AF17" i="5"/>
  <c r="AD17" i="5"/>
  <c r="AC17" i="5"/>
  <c r="AB17" i="5"/>
  <c r="AA17" i="5"/>
  <c r="AF16" i="5"/>
  <c r="AD16" i="5"/>
  <c r="AC16" i="5"/>
  <c r="AB16" i="5"/>
  <c r="AA16" i="5"/>
  <c r="AF15" i="5"/>
  <c r="AD15" i="5"/>
  <c r="AC15" i="5"/>
  <c r="AB15" i="5"/>
  <c r="AA15" i="5"/>
  <c r="AF14" i="5"/>
  <c r="AD14" i="5"/>
  <c r="AC14" i="5"/>
  <c r="AB14" i="5"/>
  <c r="AA14" i="5"/>
  <c r="AF13" i="5"/>
  <c r="AD13" i="5"/>
  <c r="AC13" i="5"/>
  <c r="AB13" i="5"/>
  <c r="AA13" i="5"/>
  <c r="AF12" i="5"/>
  <c r="AD12" i="5"/>
  <c r="AC12" i="5"/>
  <c r="AB12" i="5"/>
  <c r="AA12" i="5"/>
  <c r="AF11" i="5"/>
  <c r="AD11" i="5"/>
  <c r="AC11" i="5"/>
  <c r="AB11" i="5"/>
  <c r="AA11" i="5"/>
  <c r="AF10" i="5"/>
  <c r="AD10" i="5"/>
  <c r="AC10" i="5"/>
  <c r="AB10" i="5"/>
  <c r="AA10" i="5"/>
  <c r="AF9" i="5"/>
  <c r="AD9" i="5"/>
  <c r="AC9" i="5"/>
  <c r="AB9" i="5"/>
  <c r="AA9" i="5"/>
  <c r="AF8" i="5"/>
  <c r="AD8" i="5"/>
  <c r="AC8" i="5"/>
  <c r="AB8" i="5"/>
  <c r="AA8" i="5"/>
  <c r="AF7" i="5"/>
  <c r="AD7" i="5"/>
  <c r="AC7" i="5"/>
  <c r="AB7" i="5"/>
  <c r="AA7" i="5"/>
  <c r="AF6" i="5"/>
  <c r="AD6" i="5"/>
  <c r="AC6" i="5"/>
  <c r="AB6" i="5"/>
  <c r="AA6" i="5"/>
  <c r="AF5" i="5"/>
  <c r="AD5" i="5"/>
  <c r="AC5" i="5"/>
  <c r="AB5" i="5"/>
  <c r="AA5" i="5"/>
  <c r="AD8" i="11" l="1"/>
  <c r="E9" i="11"/>
  <c r="AA9" i="11"/>
  <c r="AC8" i="10"/>
  <c r="AB8" i="10"/>
  <c r="D9" i="10"/>
  <c r="AD7" i="8"/>
  <c r="AA8" i="8"/>
  <c r="E8" i="8"/>
  <c r="AA7" i="7"/>
  <c r="E7" i="7"/>
  <c r="AA5" i="7"/>
  <c r="AD6" i="6"/>
  <c r="AC7" i="6"/>
  <c r="AA7" i="6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5" i="4"/>
  <c r="AC9" i="11" l="1"/>
  <c r="AB9" i="11"/>
  <c r="J8" i="11"/>
  <c r="AF8" i="11" s="1"/>
  <c r="J9" i="11"/>
  <c r="AF9" i="11" s="1"/>
  <c r="D10" i="11"/>
  <c r="AA9" i="10"/>
  <c r="AD8" i="10"/>
  <c r="E9" i="10"/>
  <c r="AC8" i="8"/>
  <c r="AB8" i="8"/>
  <c r="D9" i="8"/>
  <c r="D8" i="7"/>
  <c r="AC7" i="7"/>
  <c r="AB7" i="7"/>
  <c r="D8" i="6"/>
  <c r="AF7" i="6"/>
  <c r="AB7" i="6"/>
  <c r="AC7" i="4"/>
  <c r="AB7" i="4"/>
  <c r="AA7" i="4"/>
  <c r="AF6" i="4"/>
  <c r="AD6" i="4"/>
  <c r="AC6" i="4"/>
  <c r="AB6" i="4"/>
  <c r="AA6" i="4"/>
  <c r="AF5" i="4"/>
  <c r="AD5" i="4"/>
  <c r="AC5" i="4"/>
  <c r="AB5" i="4"/>
  <c r="AA5" i="4"/>
  <c r="AA10" i="11" l="1"/>
  <c r="E10" i="11"/>
  <c r="AD9" i="11"/>
  <c r="AC9" i="10"/>
  <c r="AF7" i="10"/>
  <c r="AB9" i="10"/>
  <c r="J8" i="10"/>
  <c r="AF8" i="10" s="1"/>
  <c r="J9" i="10"/>
  <c r="AF9" i="10" s="1"/>
  <c r="D10" i="10"/>
  <c r="AD8" i="8"/>
  <c r="AA9" i="8"/>
  <c r="E9" i="8"/>
  <c r="E8" i="7"/>
  <c r="AD7" i="7"/>
  <c r="AA8" i="7"/>
  <c r="AD7" i="6"/>
  <c r="AA8" i="6"/>
  <c r="AF7" i="4"/>
  <c r="D11" i="11" l="1"/>
  <c r="AC10" i="11"/>
  <c r="AB10" i="11"/>
  <c r="AD9" i="10"/>
  <c r="AA10" i="10"/>
  <c r="E10" i="10"/>
  <c r="J8" i="8"/>
  <c r="AF8" i="8" s="1"/>
  <c r="J9" i="8"/>
  <c r="AF9" i="8" s="1"/>
  <c r="AC9" i="8"/>
  <c r="AB9" i="8"/>
  <c r="J7" i="8"/>
  <c r="AF7" i="8" s="1"/>
  <c r="D10" i="8"/>
  <c r="D9" i="7"/>
  <c r="AC8" i="7"/>
  <c r="AB8" i="7"/>
  <c r="AB8" i="6"/>
  <c r="D9" i="6"/>
  <c r="AF8" i="6"/>
  <c r="AC8" i="6"/>
  <c r="AA8" i="4"/>
  <c r="AD7" i="4"/>
  <c r="AA11" i="11" l="1"/>
  <c r="AD10" i="11"/>
  <c r="E11" i="11"/>
  <c r="AC10" i="10"/>
  <c r="AB10" i="10"/>
  <c r="D11" i="10"/>
  <c r="AD9" i="8"/>
  <c r="AA10" i="8"/>
  <c r="E10" i="8"/>
  <c r="E9" i="7"/>
  <c r="AD8" i="7"/>
  <c r="AA9" i="7"/>
  <c r="AA9" i="6"/>
  <c r="AD8" i="6"/>
  <c r="AF8" i="4"/>
  <c r="AC8" i="4"/>
  <c r="AB8" i="4"/>
  <c r="AC11" i="11" l="1"/>
  <c r="D12" i="11"/>
  <c r="AB11" i="11"/>
  <c r="J10" i="11"/>
  <c r="AF10" i="11" s="1"/>
  <c r="J11" i="11"/>
  <c r="AF11" i="11" s="1"/>
  <c r="AD10" i="10"/>
  <c r="AA11" i="10"/>
  <c r="E11" i="10"/>
  <c r="AC10" i="8"/>
  <c r="AB10" i="8"/>
  <c r="D11" i="8"/>
  <c r="J7" i="7"/>
  <c r="D10" i="7"/>
  <c r="AB9" i="7"/>
  <c r="AC9" i="7"/>
  <c r="AB9" i="6"/>
  <c r="D10" i="6"/>
  <c r="AF9" i="6"/>
  <c r="AC9" i="6"/>
  <c r="AD8" i="4"/>
  <c r="AA9" i="4"/>
  <c r="E12" i="11" l="1"/>
  <c r="AD11" i="11"/>
  <c r="AA12" i="11"/>
  <c r="D12" i="10"/>
  <c r="AC11" i="10"/>
  <c r="AB11" i="10"/>
  <c r="J10" i="10"/>
  <c r="AF10" i="10" s="1"/>
  <c r="J11" i="10"/>
  <c r="AF11" i="10" s="1"/>
  <c r="AA11" i="8"/>
  <c r="E11" i="8"/>
  <c r="AD10" i="8"/>
  <c r="AD9" i="7"/>
  <c r="AA10" i="7"/>
  <c r="E10" i="7"/>
  <c r="AA10" i="6"/>
  <c r="AD9" i="6"/>
  <c r="AF9" i="4"/>
  <c r="AB9" i="4"/>
  <c r="AC9" i="4"/>
  <c r="AC12" i="11" l="1"/>
  <c r="D13" i="11"/>
  <c r="AB12" i="11"/>
  <c r="E12" i="10"/>
  <c r="AD11" i="10"/>
  <c r="AA12" i="10"/>
  <c r="AB11" i="8"/>
  <c r="J11" i="8"/>
  <c r="AF11" i="8" s="1"/>
  <c r="D12" i="8"/>
  <c r="J10" i="8"/>
  <c r="AF10" i="8" s="1"/>
  <c r="AC11" i="8"/>
  <c r="AB10" i="7"/>
  <c r="D11" i="7"/>
  <c r="AC10" i="7"/>
  <c r="D11" i="6"/>
  <c r="AF10" i="6"/>
  <c r="AB10" i="6"/>
  <c r="AC10" i="6"/>
  <c r="AA10" i="4"/>
  <c r="AD9" i="4"/>
  <c r="AA13" i="11" l="1"/>
  <c r="E13" i="11"/>
  <c r="AD12" i="11"/>
  <c r="D13" i="10"/>
  <c r="AC12" i="10"/>
  <c r="AB12" i="10"/>
  <c r="AA12" i="8"/>
  <c r="E12" i="8"/>
  <c r="AD11" i="8"/>
  <c r="E11" i="7"/>
  <c r="AD10" i="7"/>
  <c r="AA11" i="7"/>
  <c r="AD10" i="6"/>
  <c r="AA11" i="6"/>
  <c r="AF10" i="4"/>
  <c r="AB10" i="4"/>
  <c r="AC10" i="4"/>
  <c r="AB13" i="11" l="1"/>
  <c r="J12" i="11"/>
  <c r="AF12" i="11" s="1"/>
  <c r="J13" i="11"/>
  <c r="AF13" i="11" s="1"/>
  <c r="D14" i="11"/>
  <c r="AC13" i="11"/>
  <c r="AA13" i="10"/>
  <c r="E13" i="10"/>
  <c r="AD12" i="10"/>
  <c r="AB12" i="8"/>
  <c r="D13" i="8"/>
  <c r="AC12" i="8"/>
  <c r="J10" i="7"/>
  <c r="J11" i="7"/>
  <c r="AC11" i="7"/>
  <c r="D12" i="7"/>
  <c r="AB11" i="7"/>
  <c r="AB11" i="6"/>
  <c r="D12" i="6"/>
  <c r="AC11" i="6"/>
  <c r="AF11" i="6"/>
  <c r="AA11" i="4"/>
  <c r="AD10" i="4"/>
  <c r="AA14" i="11" l="1"/>
  <c r="E14" i="11"/>
  <c r="AD13" i="11"/>
  <c r="AB13" i="10"/>
  <c r="J12" i="10"/>
  <c r="AF12" i="10" s="1"/>
  <c r="J13" i="10"/>
  <c r="AF13" i="10" s="1"/>
  <c r="D14" i="10"/>
  <c r="AC13" i="10"/>
  <c r="E13" i="8"/>
  <c r="AD12" i="8"/>
  <c r="AA13" i="8"/>
  <c r="AA12" i="7"/>
  <c r="AD11" i="7"/>
  <c r="E12" i="7"/>
  <c r="AD11" i="6"/>
  <c r="AA12" i="6"/>
  <c r="AF11" i="4"/>
  <c r="AC11" i="4"/>
  <c r="AB11" i="4"/>
  <c r="AC14" i="11" l="1"/>
  <c r="AB14" i="11"/>
  <c r="D15" i="11"/>
  <c r="AA14" i="10"/>
  <c r="E14" i="10"/>
  <c r="AD13" i="10"/>
  <c r="J13" i="8"/>
  <c r="AF13" i="8" s="1"/>
  <c r="D14" i="8"/>
  <c r="J12" i="8"/>
  <c r="AF12" i="8" s="1"/>
  <c r="AC13" i="8"/>
  <c r="AB13" i="8"/>
  <c r="D13" i="7"/>
  <c r="AB12" i="7"/>
  <c r="AC12" i="7"/>
  <c r="AB12" i="6"/>
  <c r="AF12" i="6"/>
  <c r="AC12" i="6"/>
  <c r="D13" i="6"/>
  <c r="AD11" i="4"/>
  <c r="AA12" i="4"/>
  <c r="AD14" i="11" l="1"/>
  <c r="E15" i="11"/>
  <c r="AA15" i="11"/>
  <c r="AC14" i="10"/>
  <c r="AB14" i="10"/>
  <c r="D15" i="10"/>
  <c r="E14" i="8"/>
  <c r="AD13" i="8"/>
  <c r="AA14" i="8"/>
  <c r="AD12" i="7"/>
  <c r="E13" i="7"/>
  <c r="AA13" i="7"/>
  <c r="AD12" i="6"/>
  <c r="AA13" i="6"/>
  <c r="AF12" i="4"/>
  <c r="AC12" i="4"/>
  <c r="AB12" i="4"/>
  <c r="AC15" i="11" l="1"/>
  <c r="AB15" i="11"/>
  <c r="J14" i="11"/>
  <c r="AF14" i="11" s="1"/>
  <c r="J15" i="11"/>
  <c r="AF15" i="11" s="1"/>
  <c r="D16" i="11"/>
  <c r="AA15" i="10"/>
  <c r="AD14" i="10"/>
  <c r="E15" i="10"/>
  <c r="D15" i="8"/>
  <c r="AC14" i="8"/>
  <c r="AB14" i="8"/>
  <c r="J13" i="7"/>
  <c r="J12" i="7"/>
  <c r="AC13" i="7"/>
  <c r="D14" i="7"/>
  <c r="AB13" i="7"/>
  <c r="AC13" i="6"/>
  <c r="AB13" i="6"/>
  <c r="D14" i="6"/>
  <c r="AF13" i="6"/>
  <c r="AA13" i="4"/>
  <c r="AD12" i="4"/>
  <c r="AA16" i="11" l="1"/>
  <c r="E16" i="11"/>
  <c r="AD15" i="11"/>
  <c r="AC15" i="10"/>
  <c r="AB15" i="10"/>
  <c r="J14" i="10"/>
  <c r="AF14" i="10" s="1"/>
  <c r="J15" i="10"/>
  <c r="AF15" i="10" s="1"/>
  <c r="D16" i="10"/>
  <c r="AD14" i="8"/>
  <c r="AA15" i="8"/>
  <c r="E15" i="8"/>
  <c r="E14" i="7"/>
  <c r="AA14" i="7"/>
  <c r="AD13" i="7"/>
  <c r="AD13" i="6"/>
  <c r="AA14" i="6"/>
  <c r="AF13" i="4"/>
  <c r="AC13" i="4"/>
  <c r="AB13" i="4"/>
  <c r="D17" i="11" l="1"/>
  <c r="AC16" i="11"/>
  <c r="AB16" i="11"/>
  <c r="AD15" i="10"/>
  <c r="AA16" i="10"/>
  <c r="E16" i="10"/>
  <c r="D16" i="8"/>
  <c r="AC15" i="8"/>
  <c r="AB15" i="8"/>
  <c r="J14" i="8"/>
  <c r="AF14" i="8" s="1"/>
  <c r="J15" i="8"/>
  <c r="AF15" i="8" s="1"/>
  <c r="AC14" i="7"/>
  <c r="AB14" i="7"/>
  <c r="D15" i="7"/>
  <c r="D15" i="6"/>
  <c r="AF14" i="6"/>
  <c r="AB14" i="6"/>
  <c r="AC14" i="6"/>
  <c r="AA14" i="4"/>
  <c r="AD13" i="4"/>
  <c r="AA17" i="11" l="1"/>
  <c r="AD16" i="11"/>
  <c r="E17" i="11"/>
  <c r="AC16" i="10"/>
  <c r="AB16" i="10"/>
  <c r="D17" i="10"/>
  <c r="AD15" i="8"/>
  <c r="AA16" i="8"/>
  <c r="E16" i="8"/>
  <c r="AA15" i="7"/>
  <c r="E15" i="7"/>
  <c r="AD14" i="7"/>
  <c r="AA15" i="6"/>
  <c r="AD14" i="6"/>
  <c r="AF14" i="4"/>
  <c r="AC14" i="4"/>
  <c r="AB14" i="4"/>
  <c r="AC17" i="11" l="1"/>
  <c r="D18" i="11"/>
  <c r="AB17" i="11"/>
  <c r="J16" i="11"/>
  <c r="AF16" i="11" s="1"/>
  <c r="J17" i="11"/>
  <c r="AF17" i="11" s="1"/>
  <c r="AD16" i="10"/>
  <c r="AA17" i="10"/>
  <c r="E17" i="10"/>
  <c r="AC16" i="8"/>
  <c r="AB16" i="8"/>
  <c r="D17" i="8"/>
  <c r="J14" i="7"/>
  <c r="J15" i="7"/>
  <c r="AC15" i="7"/>
  <c r="AB15" i="7"/>
  <c r="D16" i="7"/>
  <c r="D16" i="6"/>
  <c r="AB15" i="6"/>
  <c r="AF15" i="6"/>
  <c r="AC15" i="6"/>
  <c r="AA15" i="4"/>
  <c r="AD14" i="4"/>
  <c r="E18" i="11" l="1"/>
  <c r="AD17" i="11"/>
  <c r="AA18" i="11"/>
  <c r="D18" i="10"/>
  <c r="AC17" i="10"/>
  <c r="AB17" i="10"/>
  <c r="J16" i="10"/>
  <c r="AF16" i="10" s="1"/>
  <c r="J17" i="10"/>
  <c r="AF17" i="10" s="1"/>
  <c r="AD16" i="8"/>
  <c r="AA17" i="8"/>
  <c r="E17" i="8"/>
  <c r="E16" i="7"/>
  <c r="AA16" i="7"/>
  <c r="AD15" i="7"/>
  <c r="AD15" i="6"/>
  <c r="AA16" i="6"/>
  <c r="AF15" i="4"/>
  <c r="AC15" i="4"/>
  <c r="AB15" i="4"/>
  <c r="AC18" i="11" l="1"/>
  <c r="D19" i="11"/>
  <c r="AB18" i="11"/>
  <c r="E18" i="10"/>
  <c r="AD17" i="10"/>
  <c r="AA18" i="10"/>
  <c r="AC17" i="8"/>
  <c r="AB17" i="8"/>
  <c r="J17" i="8"/>
  <c r="AF17" i="8" s="1"/>
  <c r="D18" i="8"/>
  <c r="J16" i="8"/>
  <c r="AF16" i="8" s="1"/>
  <c r="D17" i="7"/>
  <c r="AC16" i="7"/>
  <c r="AB16" i="7"/>
  <c r="AF16" i="6"/>
  <c r="D17" i="6"/>
  <c r="AB16" i="6"/>
  <c r="AC16" i="6"/>
  <c r="AD15" i="4"/>
  <c r="AA16" i="4"/>
  <c r="E19" i="11" l="1"/>
  <c r="AA19" i="11"/>
  <c r="AD18" i="11"/>
  <c r="D19" i="10"/>
  <c r="AC18" i="10"/>
  <c r="AB18" i="10"/>
  <c r="AD17" i="8"/>
  <c r="AA18" i="8"/>
  <c r="E18" i="8"/>
  <c r="AD16" i="7"/>
  <c r="E17" i="7"/>
  <c r="AA17" i="7"/>
  <c r="AD16" i="6"/>
  <c r="AA17" i="6"/>
  <c r="AF16" i="4"/>
  <c r="AC16" i="4"/>
  <c r="AB16" i="4"/>
  <c r="AC19" i="11" l="1"/>
  <c r="AB19" i="11"/>
  <c r="AF19" i="11"/>
  <c r="D20" i="11"/>
  <c r="AA19" i="10"/>
  <c r="E19" i="10"/>
  <c r="AD18" i="10"/>
  <c r="AC18" i="8"/>
  <c r="AB18" i="8"/>
  <c r="D19" i="8"/>
  <c r="AC17" i="7"/>
  <c r="J17" i="7"/>
  <c r="J16" i="7"/>
  <c r="D18" i="7"/>
  <c r="AB17" i="7"/>
  <c r="AF17" i="6"/>
  <c r="AC17" i="6"/>
  <c r="AB17" i="6"/>
  <c r="D18" i="6"/>
  <c r="AD16" i="4"/>
  <c r="AA17" i="4"/>
  <c r="AA20" i="11" l="1"/>
  <c r="E20" i="11"/>
  <c r="AD19" i="11"/>
  <c r="AB19" i="10"/>
  <c r="AF18" i="10"/>
  <c r="AF19" i="10"/>
  <c r="D20" i="10"/>
  <c r="AC19" i="10"/>
  <c r="AA19" i="8"/>
  <c r="E19" i="8"/>
  <c r="AD18" i="8"/>
  <c r="E18" i="7"/>
  <c r="AD17" i="7"/>
  <c r="AA18" i="7"/>
  <c r="AA18" i="6"/>
  <c r="AD17" i="6"/>
  <c r="AF17" i="4"/>
  <c r="AC17" i="4"/>
  <c r="AB17" i="4"/>
  <c r="AF20" i="11" l="1"/>
  <c r="J18" i="11"/>
  <c r="AF18" i="11" s="1"/>
  <c r="AC20" i="11"/>
  <c r="AB20" i="11"/>
  <c r="D21" i="11"/>
  <c r="AA20" i="10"/>
  <c r="E20" i="10"/>
  <c r="AD19" i="10"/>
  <c r="AB19" i="8"/>
  <c r="J19" i="8"/>
  <c r="AF19" i="8" s="1"/>
  <c r="D20" i="8"/>
  <c r="J18" i="8"/>
  <c r="AF18" i="8" s="1"/>
  <c r="AC19" i="8"/>
  <c r="D19" i="7"/>
  <c r="AB18" i="7"/>
  <c r="AC18" i="7"/>
  <c r="D19" i="6"/>
  <c r="AC18" i="6"/>
  <c r="AB18" i="6"/>
  <c r="AF18" i="6"/>
  <c r="AA18" i="4"/>
  <c r="AD17" i="4"/>
  <c r="E21" i="11" l="1"/>
  <c r="AD20" i="11"/>
  <c r="AA21" i="11"/>
  <c r="AC20" i="10"/>
  <c r="AB20" i="10"/>
  <c r="D21" i="10"/>
  <c r="AA20" i="8"/>
  <c r="E20" i="8"/>
  <c r="AD19" i="8"/>
  <c r="AD18" i="7"/>
  <c r="E19" i="7"/>
  <c r="AA19" i="7"/>
  <c r="AD18" i="6"/>
  <c r="AA19" i="6"/>
  <c r="AF18" i="4"/>
  <c r="AB18" i="4"/>
  <c r="AC18" i="4"/>
  <c r="D22" i="11" l="1"/>
  <c r="AC21" i="11"/>
  <c r="AB21" i="11"/>
  <c r="AA21" i="10"/>
  <c r="AD20" i="10"/>
  <c r="E21" i="10"/>
  <c r="D21" i="8"/>
  <c r="AC20" i="8"/>
  <c r="AB20" i="8"/>
  <c r="J18" i="7"/>
  <c r="J19" i="7"/>
  <c r="AC19" i="7"/>
  <c r="D20" i="7"/>
  <c r="AB19" i="7"/>
  <c r="AC19" i="6"/>
  <c r="D20" i="6"/>
  <c r="AB19" i="6"/>
  <c r="AF19" i="6"/>
  <c r="AA19" i="4"/>
  <c r="AD18" i="4"/>
  <c r="AA22" i="11" l="1"/>
  <c r="AD21" i="11"/>
  <c r="E22" i="11"/>
  <c r="AC21" i="10"/>
  <c r="AB21" i="10"/>
  <c r="D22" i="10"/>
  <c r="E21" i="8"/>
  <c r="AD20" i="8"/>
  <c r="AA21" i="8"/>
  <c r="AA20" i="7"/>
  <c r="E20" i="7"/>
  <c r="AD19" i="7"/>
  <c r="AA20" i="6"/>
  <c r="AD19" i="6"/>
  <c r="AF19" i="4"/>
  <c r="AC19" i="4"/>
  <c r="AB19" i="4"/>
  <c r="D23" i="11" l="1"/>
  <c r="AC22" i="11"/>
  <c r="AB22" i="11"/>
  <c r="J21" i="11"/>
  <c r="AF21" i="11" s="1"/>
  <c r="J22" i="11"/>
  <c r="AF22" i="11" s="1"/>
  <c r="AD21" i="10"/>
  <c r="AA22" i="10"/>
  <c r="E22" i="10"/>
  <c r="D22" i="8"/>
  <c r="AC21" i="8"/>
  <c r="AB21" i="8"/>
  <c r="D21" i="7"/>
  <c r="AB20" i="7"/>
  <c r="AC20" i="7"/>
  <c r="AF20" i="6"/>
  <c r="AC20" i="6"/>
  <c r="AB20" i="6"/>
  <c r="D21" i="6"/>
  <c r="AD19" i="4"/>
  <c r="AA20" i="4"/>
  <c r="E23" i="11" l="1"/>
  <c r="AD22" i="11"/>
  <c r="AA23" i="11"/>
  <c r="AC22" i="10"/>
  <c r="D23" i="10"/>
  <c r="AF20" i="10"/>
  <c r="AB22" i="10"/>
  <c r="J21" i="10"/>
  <c r="AF21" i="10" s="1"/>
  <c r="J22" i="10"/>
  <c r="AF22" i="10" s="1"/>
  <c r="E22" i="8"/>
  <c r="AD21" i="8"/>
  <c r="AA22" i="8"/>
  <c r="AD20" i="7"/>
  <c r="E21" i="7"/>
  <c r="AA21" i="7"/>
  <c r="AD20" i="6"/>
  <c r="AA21" i="6"/>
  <c r="AF20" i="4"/>
  <c r="AC20" i="4"/>
  <c r="AB20" i="4"/>
  <c r="AC23" i="11" l="1"/>
  <c r="D24" i="11"/>
  <c r="AB23" i="11"/>
  <c r="AD22" i="10"/>
  <c r="AA23" i="10"/>
  <c r="E23" i="10"/>
  <c r="D23" i="8"/>
  <c r="J21" i="8"/>
  <c r="AF21" i="8" s="1"/>
  <c r="J20" i="8"/>
  <c r="AF20" i="8" s="1"/>
  <c r="AC22" i="8"/>
  <c r="AB22" i="8"/>
  <c r="J22" i="8"/>
  <c r="AF22" i="8" s="1"/>
  <c r="AB21" i="7"/>
  <c r="AC21" i="7"/>
  <c r="D22" i="7"/>
  <c r="AC21" i="6"/>
  <c r="D22" i="6"/>
  <c r="AB21" i="6"/>
  <c r="AF21" i="6"/>
  <c r="AA21" i="4"/>
  <c r="AD20" i="4"/>
  <c r="AA24" i="11" l="1"/>
  <c r="E24" i="11"/>
  <c r="AD23" i="11"/>
  <c r="D24" i="10"/>
  <c r="AC23" i="10"/>
  <c r="AB23" i="10"/>
  <c r="AD22" i="8"/>
  <c r="AA23" i="8"/>
  <c r="E23" i="8"/>
  <c r="E22" i="7"/>
  <c r="AA22" i="7"/>
  <c r="AD21" i="7"/>
  <c r="AA22" i="6"/>
  <c r="AD21" i="6"/>
  <c r="AF21" i="4"/>
  <c r="AC21" i="4"/>
  <c r="AB21" i="4"/>
  <c r="AB24" i="11" l="1"/>
  <c r="J23" i="11"/>
  <c r="AF23" i="11" s="1"/>
  <c r="J24" i="11"/>
  <c r="AF24" i="11" s="1"/>
  <c r="D25" i="11"/>
  <c r="AC24" i="11"/>
  <c r="E24" i="10"/>
  <c r="AD23" i="10"/>
  <c r="AA24" i="10"/>
  <c r="AC23" i="8"/>
  <c r="AB23" i="8"/>
  <c r="D24" i="8"/>
  <c r="J22" i="7"/>
  <c r="J20" i="7"/>
  <c r="J21" i="7"/>
  <c r="AC22" i="7"/>
  <c r="AB22" i="7"/>
  <c r="D23" i="7"/>
  <c r="AC22" i="6"/>
  <c r="AB22" i="6"/>
  <c r="D23" i="6"/>
  <c r="AF22" i="6"/>
  <c r="AA22" i="4"/>
  <c r="AD21" i="4"/>
  <c r="AA25" i="11" l="1"/>
  <c r="E25" i="11"/>
  <c r="AD24" i="11"/>
  <c r="J24" i="10"/>
  <c r="AF24" i="10" s="1"/>
  <c r="D25" i="10"/>
  <c r="AC24" i="10"/>
  <c r="AB24" i="10"/>
  <c r="J23" i="10"/>
  <c r="AF23" i="10" s="1"/>
  <c r="AD23" i="8"/>
  <c r="AA24" i="8"/>
  <c r="E24" i="8"/>
  <c r="AA23" i="7"/>
  <c r="AD22" i="7"/>
  <c r="E23" i="7"/>
  <c r="AA23" i="6"/>
  <c r="AD22" i="6"/>
  <c r="AF22" i="4"/>
  <c r="AC22" i="4"/>
  <c r="AB22" i="4"/>
  <c r="AC25" i="11" l="1"/>
  <c r="AB25" i="11"/>
  <c r="D26" i="11"/>
  <c r="AA25" i="10"/>
  <c r="E25" i="10"/>
  <c r="AD24" i="10"/>
  <c r="AC24" i="8"/>
  <c r="AB24" i="8"/>
  <c r="J24" i="8"/>
  <c r="AF24" i="8" s="1"/>
  <c r="D25" i="8"/>
  <c r="J23" i="8"/>
  <c r="AF23" i="8" s="1"/>
  <c r="D24" i="7"/>
  <c r="AB23" i="7"/>
  <c r="AC23" i="7"/>
  <c r="AC23" i="6"/>
  <c r="D24" i="6"/>
  <c r="AB23" i="6"/>
  <c r="AF23" i="6"/>
  <c r="AA23" i="4"/>
  <c r="AD22" i="4"/>
  <c r="AD25" i="11" l="1"/>
  <c r="E26" i="11"/>
  <c r="AA26" i="11"/>
  <c r="AB25" i="10"/>
  <c r="D26" i="10"/>
  <c r="AC25" i="10"/>
  <c r="AD24" i="8"/>
  <c r="AA25" i="8"/>
  <c r="E25" i="8"/>
  <c r="AA24" i="7"/>
  <c r="E24" i="7"/>
  <c r="AD23" i="7"/>
  <c r="AD23" i="6"/>
  <c r="AA24" i="6"/>
  <c r="AF23" i="4"/>
  <c r="AC23" i="4"/>
  <c r="AB23" i="4"/>
  <c r="AC26" i="11" l="1"/>
  <c r="AB26" i="11"/>
  <c r="J25" i="11"/>
  <c r="AF25" i="11" s="1"/>
  <c r="J26" i="11"/>
  <c r="AF26" i="11" s="1"/>
  <c r="D27" i="11"/>
  <c r="E26" i="10"/>
  <c r="AA26" i="10"/>
  <c r="AD25" i="10"/>
  <c r="AC25" i="8"/>
  <c r="AB25" i="8"/>
  <c r="D26" i="8"/>
  <c r="D25" i="7"/>
  <c r="AC24" i="7"/>
  <c r="AB24" i="7"/>
  <c r="J23" i="7"/>
  <c r="J24" i="7"/>
  <c r="AF24" i="6"/>
  <c r="D25" i="6"/>
  <c r="AC24" i="6"/>
  <c r="AB24" i="6"/>
  <c r="AA24" i="4"/>
  <c r="AD23" i="4"/>
  <c r="AA27" i="11" l="1"/>
  <c r="E27" i="11"/>
  <c r="AD26" i="11"/>
  <c r="AC26" i="10"/>
  <c r="AB26" i="10"/>
  <c r="J25" i="10"/>
  <c r="AF25" i="10" s="1"/>
  <c r="J26" i="10"/>
  <c r="AF26" i="10" s="1"/>
  <c r="D27" i="10"/>
  <c r="AD25" i="8"/>
  <c r="AA26" i="8"/>
  <c r="E26" i="8"/>
  <c r="AA25" i="7"/>
  <c r="AD24" i="7"/>
  <c r="E25" i="7"/>
  <c r="AD24" i="6"/>
  <c r="AA25" i="6"/>
  <c r="AF24" i="4"/>
  <c r="AC24" i="4"/>
  <c r="AB24" i="4"/>
  <c r="D28" i="11" l="1"/>
  <c r="AC27" i="11"/>
  <c r="AB27" i="11"/>
  <c r="AA27" i="10"/>
  <c r="AD26" i="10"/>
  <c r="E27" i="10"/>
  <c r="AC26" i="8"/>
  <c r="AB26" i="8"/>
  <c r="J26" i="8"/>
  <c r="AF26" i="8" s="1"/>
  <c r="D27" i="8"/>
  <c r="J25" i="8"/>
  <c r="AF25" i="8" s="1"/>
  <c r="AB25" i="7"/>
  <c r="AC25" i="7"/>
  <c r="D26" i="7"/>
  <c r="AF25" i="6"/>
  <c r="D26" i="6"/>
  <c r="AC25" i="6"/>
  <c r="AB25" i="6"/>
  <c r="AD24" i="4"/>
  <c r="AA25" i="4"/>
  <c r="AA28" i="11" l="1"/>
  <c r="AD27" i="11"/>
  <c r="E28" i="11"/>
  <c r="AC27" i="10"/>
  <c r="AB27" i="10"/>
  <c r="D28" i="10"/>
  <c r="AA27" i="8"/>
  <c r="E27" i="8"/>
  <c r="AD26" i="8"/>
  <c r="E26" i="7"/>
  <c r="AD25" i="7"/>
  <c r="AA26" i="7"/>
  <c r="AA26" i="6"/>
  <c r="AD25" i="6"/>
  <c r="AF25" i="4"/>
  <c r="AB25" i="4"/>
  <c r="AC25" i="4"/>
  <c r="D29" i="11" l="1"/>
  <c r="AC28" i="11"/>
  <c r="AB28" i="11"/>
  <c r="J27" i="11"/>
  <c r="AF27" i="11" s="1"/>
  <c r="J28" i="11"/>
  <c r="AF28" i="11" s="1"/>
  <c r="AD27" i="10"/>
  <c r="AA28" i="10"/>
  <c r="E28" i="10"/>
  <c r="AB27" i="8"/>
  <c r="D28" i="8"/>
  <c r="AC27" i="8"/>
  <c r="J26" i="7"/>
  <c r="AC26" i="7"/>
  <c r="J25" i="7"/>
  <c r="AB26" i="7"/>
  <c r="D27" i="7"/>
  <c r="AC26" i="6"/>
  <c r="D27" i="6"/>
  <c r="AF26" i="6"/>
  <c r="AB26" i="6"/>
  <c r="AA26" i="4"/>
  <c r="AD25" i="4"/>
  <c r="E29" i="11" l="1"/>
  <c r="AD28" i="11"/>
  <c r="AA29" i="11"/>
  <c r="AC28" i="10"/>
  <c r="D29" i="10"/>
  <c r="AB28" i="10"/>
  <c r="J27" i="10"/>
  <c r="AF27" i="10" s="1"/>
  <c r="J28" i="10"/>
  <c r="AF28" i="10" s="1"/>
  <c r="AA28" i="8"/>
  <c r="E28" i="8"/>
  <c r="AD27" i="8"/>
  <c r="AD26" i="7"/>
  <c r="AA27" i="7"/>
  <c r="E27" i="7"/>
  <c r="AD26" i="6"/>
  <c r="AA27" i="6"/>
  <c r="AF26" i="4"/>
  <c r="AB26" i="4"/>
  <c r="AC26" i="4"/>
  <c r="AC29" i="11" l="1"/>
  <c r="D30" i="11"/>
  <c r="AB29" i="11"/>
  <c r="E29" i="10"/>
  <c r="AD28" i="10"/>
  <c r="AA29" i="10"/>
  <c r="J28" i="8"/>
  <c r="AF28" i="8" s="1"/>
  <c r="D29" i="8"/>
  <c r="J27" i="8"/>
  <c r="AF27" i="8" s="1"/>
  <c r="AB28" i="8"/>
  <c r="AC28" i="8"/>
  <c r="AC27" i="7"/>
  <c r="D28" i="7"/>
  <c r="AB27" i="7"/>
  <c r="AC27" i="6"/>
  <c r="AF27" i="6"/>
  <c r="AB27" i="6"/>
  <c r="D28" i="6"/>
  <c r="AA27" i="4"/>
  <c r="AD26" i="4"/>
  <c r="AA30" i="11" l="1"/>
  <c r="E30" i="11"/>
  <c r="AD29" i="11"/>
  <c r="D30" i="10"/>
  <c r="AC29" i="10"/>
  <c r="AB29" i="10"/>
  <c r="E29" i="8"/>
  <c r="AD28" i="8"/>
  <c r="AA29" i="8"/>
  <c r="E28" i="7"/>
  <c r="AD27" i="7"/>
  <c r="AA28" i="7"/>
  <c r="AD27" i="6"/>
  <c r="AA28" i="6"/>
  <c r="AF27" i="4"/>
  <c r="AC27" i="4"/>
  <c r="AB27" i="4"/>
  <c r="AB30" i="11" l="1"/>
  <c r="J29" i="11"/>
  <c r="AF29" i="11" s="1"/>
  <c r="J30" i="11"/>
  <c r="AF30" i="11" s="1"/>
  <c r="D31" i="11"/>
  <c r="AC30" i="11"/>
  <c r="AA30" i="10"/>
  <c r="E30" i="10"/>
  <c r="AD29" i="10"/>
  <c r="D30" i="8"/>
  <c r="AC29" i="8"/>
  <c r="AB29" i="8"/>
  <c r="J28" i="7"/>
  <c r="J27" i="7"/>
  <c r="D29" i="7"/>
  <c r="AB28" i="7"/>
  <c r="AC28" i="6"/>
  <c r="AF28" i="6"/>
  <c r="D29" i="6"/>
  <c r="AB28" i="6"/>
  <c r="AD27" i="4"/>
  <c r="AA28" i="4"/>
  <c r="AA31" i="11" l="1"/>
  <c r="E31" i="11"/>
  <c r="AD30" i="11"/>
  <c r="J30" i="10"/>
  <c r="AF30" i="10" s="1"/>
  <c r="D31" i="10"/>
  <c r="AC30" i="10"/>
  <c r="AB30" i="10"/>
  <c r="J29" i="10"/>
  <c r="AF29" i="10" s="1"/>
  <c r="E30" i="8"/>
  <c r="AD29" i="8"/>
  <c r="AA30" i="8"/>
  <c r="AA29" i="7"/>
  <c r="AD28" i="7"/>
  <c r="E29" i="7"/>
  <c r="AA29" i="6"/>
  <c r="AD28" i="6"/>
  <c r="AF28" i="4"/>
  <c r="AC28" i="4"/>
  <c r="AB28" i="4"/>
  <c r="AC31" i="11" l="1"/>
  <c r="AB31" i="11"/>
  <c r="D32" i="11"/>
  <c r="AA31" i="10"/>
  <c r="E31" i="10"/>
  <c r="AD30" i="10"/>
  <c r="D31" i="8"/>
  <c r="J29" i="8"/>
  <c r="AF29" i="8" s="1"/>
  <c r="AC30" i="8"/>
  <c r="AB30" i="8"/>
  <c r="J30" i="8"/>
  <c r="AF30" i="8" s="1"/>
  <c r="D30" i="7"/>
  <c r="AC29" i="7"/>
  <c r="AB29" i="7"/>
  <c r="AC29" i="6"/>
  <c r="AB29" i="6"/>
  <c r="AF29" i="6"/>
  <c r="D30" i="6"/>
  <c r="AA29" i="4"/>
  <c r="AD28" i="4"/>
  <c r="AD31" i="11" l="1"/>
  <c r="AA32" i="11"/>
  <c r="E32" i="11"/>
  <c r="AC31" i="10"/>
  <c r="AB31" i="10"/>
  <c r="D32" i="10"/>
  <c r="AD30" i="8"/>
  <c r="AA31" i="8"/>
  <c r="E31" i="8"/>
  <c r="AD29" i="7"/>
  <c r="E30" i="7"/>
  <c r="AA30" i="7"/>
  <c r="AA30" i="6"/>
  <c r="AD29" i="6"/>
  <c r="AF29" i="4"/>
  <c r="AC29" i="4"/>
  <c r="AB29" i="4"/>
  <c r="AD32" i="11" l="1"/>
  <c r="AC32" i="11"/>
  <c r="AB32" i="11"/>
  <c r="J31" i="11"/>
  <c r="AF31" i="11" s="1"/>
  <c r="J32" i="11"/>
  <c r="AF32" i="11" s="1"/>
  <c r="AA32" i="10"/>
  <c r="E32" i="10"/>
  <c r="AD31" i="10"/>
  <c r="AC31" i="8"/>
  <c r="AB31" i="8"/>
  <c r="D32" i="8"/>
  <c r="J30" i="7"/>
  <c r="J29" i="7"/>
  <c r="AC30" i="7"/>
  <c r="AB30" i="7"/>
  <c r="D31" i="7"/>
  <c r="AC30" i="6"/>
  <c r="D31" i="6"/>
  <c r="AB30" i="6"/>
  <c r="AF30" i="6"/>
  <c r="AD29" i="4"/>
  <c r="AA30" i="4"/>
  <c r="AD32" i="10" l="1"/>
  <c r="AC32" i="10"/>
  <c r="J31" i="10"/>
  <c r="AF31" i="10" s="1"/>
  <c r="AB32" i="10"/>
  <c r="J32" i="10"/>
  <c r="AF32" i="10" s="1"/>
  <c r="AD31" i="8"/>
  <c r="AA32" i="8"/>
  <c r="E32" i="8"/>
  <c r="AA31" i="7"/>
  <c r="E31" i="7"/>
  <c r="AD30" i="7"/>
  <c r="AA31" i="6"/>
  <c r="AD30" i="6"/>
  <c r="AF30" i="4"/>
  <c r="AC30" i="4"/>
  <c r="AB30" i="4"/>
  <c r="AD32" i="8" l="1"/>
  <c r="AC32" i="8"/>
  <c r="AB32" i="8"/>
  <c r="J32" i="8"/>
  <c r="AF32" i="8" s="1"/>
  <c r="J31" i="8"/>
  <c r="AF31" i="8" s="1"/>
  <c r="AC31" i="7"/>
  <c r="D32" i="7"/>
  <c r="AB31" i="7"/>
  <c r="AB31" i="6"/>
  <c r="AC31" i="6"/>
  <c r="AF31" i="6"/>
  <c r="D32" i="6"/>
  <c r="AA31" i="4"/>
  <c r="AD30" i="4"/>
  <c r="AA32" i="7" l="1"/>
  <c r="E32" i="7"/>
  <c r="AD31" i="6"/>
  <c r="AA32" i="6"/>
  <c r="AF31" i="4"/>
  <c r="AC31" i="4"/>
  <c r="AB31" i="4"/>
  <c r="J32" i="7" l="1"/>
  <c r="J31" i="7"/>
  <c r="AC32" i="7"/>
  <c r="AB32" i="7"/>
  <c r="AB32" i="6"/>
  <c r="AF32" i="6"/>
  <c r="D33" i="6"/>
  <c r="AC32" i="6"/>
  <c r="AD31" i="4"/>
  <c r="AA32" i="4"/>
  <c r="AA33" i="6" l="1"/>
  <c r="AD32" i="6"/>
  <c r="AF32" i="4"/>
  <c r="AC32" i="4"/>
  <c r="AB32" i="4"/>
  <c r="AC33" i="6" l="1"/>
  <c r="AD33" i="6"/>
  <c r="AB33" i="6"/>
  <c r="AF33" i="6"/>
  <c r="AD32" i="4"/>
  <c r="AA33" i="4"/>
  <c r="AF33" i="4" l="1"/>
  <c r="AB33" i="4"/>
  <c r="AD33" i="4"/>
  <c r="AC33" i="4"/>
</calcChain>
</file>

<file path=xl/sharedStrings.xml><?xml version="1.0" encoding="utf-8"?>
<sst xmlns="http://schemas.openxmlformats.org/spreadsheetml/2006/main" count="1764" uniqueCount="177">
  <si>
    <t xml:space="preserve">                         SmartTime (Non-Exempt) Calendars - 2018</t>
  </si>
  <si>
    <t xml:space="preserve"> </t>
  </si>
  <si>
    <t>Calendar Days Covered</t>
  </si>
  <si>
    <t xml:space="preserve">   </t>
  </si>
  <si>
    <t>Year</t>
  </si>
  <si>
    <t>Period</t>
  </si>
  <si>
    <t>Payroll</t>
  </si>
  <si>
    <t>From</t>
  </si>
  <si>
    <t>To</t>
  </si>
  <si>
    <t>Submit Deadline</t>
  </si>
  <si>
    <t>Approve Deadline</t>
  </si>
  <si>
    <t>View Bal on WEB</t>
  </si>
  <si>
    <t>SB 26</t>
  </si>
  <si>
    <t>MN01</t>
  </si>
  <si>
    <t xml:space="preserve">  January 25</t>
  </si>
  <si>
    <t>January</t>
  </si>
  <si>
    <t>January 7</t>
  </si>
  <si>
    <t>SB 01</t>
  </si>
  <si>
    <t>SB 02</t>
  </si>
  <si>
    <t>SB 03</t>
  </si>
  <si>
    <t>MN02</t>
  </si>
  <si>
    <t xml:space="preserve">  February 25</t>
  </si>
  <si>
    <t>February</t>
  </si>
  <si>
    <t>February 4</t>
  </si>
  <si>
    <t>SB 04</t>
  </si>
  <si>
    <t>SB 05</t>
  </si>
  <si>
    <t>MN03</t>
  </si>
  <si>
    <t xml:space="preserve">  March 25</t>
  </si>
  <si>
    <t>March</t>
  </si>
  <si>
    <t>March 4</t>
  </si>
  <si>
    <t>SB 06</t>
  </si>
  <si>
    <t>SB 07</t>
  </si>
  <si>
    <t>MN04</t>
  </si>
  <si>
    <t xml:space="preserve">  April 25</t>
  </si>
  <si>
    <t>April</t>
  </si>
  <si>
    <t>April 1</t>
  </si>
  <si>
    <t>SB 08</t>
  </si>
  <si>
    <t>SB 09</t>
  </si>
  <si>
    <t>MN05</t>
  </si>
  <si>
    <t xml:space="preserve">  May 25</t>
  </si>
  <si>
    <t>May</t>
  </si>
  <si>
    <t>May 13</t>
  </si>
  <si>
    <t>SB 10</t>
  </si>
  <si>
    <t>SB 11</t>
  </si>
  <si>
    <t>SB 12</t>
  </si>
  <si>
    <t>MN06</t>
  </si>
  <si>
    <t xml:space="preserve">  June 25</t>
  </si>
  <si>
    <t>June</t>
  </si>
  <si>
    <t>June 10</t>
  </si>
  <si>
    <t>SB 13</t>
  </si>
  <si>
    <t>SB 14</t>
  </si>
  <si>
    <t>MN07</t>
  </si>
  <si>
    <t xml:space="preserve">  July 25</t>
  </si>
  <si>
    <t>July</t>
  </si>
  <si>
    <t>July 08</t>
  </si>
  <si>
    <t>SB 15</t>
  </si>
  <si>
    <t>SB 16</t>
  </si>
  <si>
    <t>MN08</t>
  </si>
  <si>
    <t xml:space="preserve">  August 25</t>
  </si>
  <si>
    <t>August</t>
  </si>
  <si>
    <t>August 5</t>
  </si>
  <si>
    <t>SB 17</t>
  </si>
  <si>
    <t>SB 18</t>
  </si>
  <si>
    <t>MN09</t>
  </si>
  <si>
    <t xml:space="preserve">  September 25</t>
  </si>
  <si>
    <t>September</t>
  </si>
  <si>
    <t>September 2</t>
  </si>
  <si>
    <t>SB 19</t>
  </si>
  <si>
    <t>SB 20</t>
  </si>
  <si>
    <t>MN10</t>
  </si>
  <si>
    <t xml:space="preserve">  October 25</t>
  </si>
  <si>
    <t>October</t>
  </si>
  <si>
    <t>September 30</t>
  </si>
  <si>
    <t>SB 21</t>
  </si>
  <si>
    <t>SB 22</t>
  </si>
  <si>
    <t>MN11</t>
  </si>
  <si>
    <t xml:space="preserve">  November 25</t>
  </si>
  <si>
    <t>November</t>
  </si>
  <si>
    <t>October 28</t>
  </si>
  <si>
    <t>SB 23</t>
  </si>
  <si>
    <t>SB 24</t>
  </si>
  <si>
    <t>MN12</t>
  </si>
  <si>
    <t xml:space="preserve">  December 23</t>
  </si>
  <si>
    <t>December</t>
  </si>
  <si>
    <t>November 25</t>
  </si>
  <si>
    <t>SB 25</t>
  </si>
  <si>
    <t>January 6</t>
  </si>
  <si>
    <t>Yellow Highlights dates adjusted for short paycycles</t>
  </si>
  <si>
    <t>Vac and Sick Accrual thru</t>
  </si>
  <si>
    <t>Comp Accr &amp; Lv Taken Thru</t>
  </si>
  <si>
    <t>SB26</t>
  </si>
  <si>
    <t>SB01</t>
  </si>
  <si>
    <t>SB02</t>
  </si>
  <si>
    <t xml:space="preserve"> January 25</t>
  </si>
  <si>
    <t>January 5</t>
  </si>
  <si>
    <t>November 24</t>
  </si>
  <si>
    <t>October 27</t>
  </si>
  <si>
    <t>September 29</t>
  </si>
  <si>
    <t>September 1</t>
  </si>
  <si>
    <t>August 4</t>
  </si>
  <si>
    <t>July 07</t>
  </si>
  <si>
    <t>June 9</t>
  </si>
  <si>
    <t>May 12</t>
  </si>
  <si>
    <t>May  12</t>
  </si>
  <si>
    <t>March 31</t>
  </si>
  <si>
    <t xml:space="preserve">                         SmartTime (Non-Exempt) Calendars - 2019</t>
  </si>
  <si>
    <t>LvPeriod</t>
  </si>
  <si>
    <t>Corresponds to timekeeping month</t>
  </si>
  <si>
    <t>Monthy payroll when leave will process</t>
  </si>
  <si>
    <t>From/To</t>
  </si>
  <si>
    <t>Actual Calendar Dates in Period</t>
  </si>
  <si>
    <t>Date that system cuts off for employee time entry for period</t>
  </si>
  <si>
    <t>Date that system cuts off for approvers for period</t>
  </si>
  <si>
    <t>Date that new leave balances will be available on the WEB</t>
  </si>
  <si>
    <t>Accrual Thru</t>
  </si>
  <si>
    <t>The month's vacation and sick leave accrual that is included in new balance</t>
  </si>
  <si>
    <t>LvTaken Thru</t>
  </si>
  <si>
    <t>The date thru which leave taken or comp time accrued is included in the new balance</t>
  </si>
  <si>
    <t>Leave Period</t>
  </si>
  <si>
    <t>February 3</t>
  </si>
  <si>
    <t>March 3</t>
  </si>
  <si>
    <t xml:space="preserve">                         SmartTime (Non-Exempt) Calendars - 2020</t>
  </si>
  <si>
    <t xml:space="preserve">Select the rows from PTRCALN for pict code "SB" where the start </t>
  </si>
  <si>
    <t xml:space="preserve">and end date range includes the 13th of the prior month/year </t>
  </si>
  <si>
    <t xml:space="preserve">(except where the 13th is the end date) and the end date is less than </t>
  </si>
  <si>
    <t xml:space="preserve">or equal to the 13th day of the current payroll month/year.  </t>
  </si>
  <si>
    <t>NOTE: Most months, two rows will be selected that meet this criteria.  Period</t>
  </si>
  <si>
    <t xml:space="preserve">selected.  Twice a year, though, three rows will be selected.  Hold the START </t>
  </si>
  <si>
    <t xml:space="preserve">and END dates for each </t>
  </si>
  <si>
    <t>SMART</t>
  </si>
  <si>
    <t># cutoff days</t>
  </si>
  <si>
    <t>$prog_prev_cutoff_day = "13";</t>
  </si>
  <si>
    <t>$prog_curr_cutoff_day = "13";</t>
  </si>
  <si>
    <t>if ($parm_pay_month == "1")</t>
  </si>
  <si>
    <t>{</t>
  </si>
  <si>
    <t>   $prog_prev_cutoff_day = "05";</t>
  </si>
  <si>
    <t>   $prog_curr_cutoff_day = "13";</t>
  </si>
  <si>
    <t>}        </t>
  </si>
  <si>
    <t>if ($parm_pay_month == "11")</t>
  </si>
  <si>
    <t>   $prog_prev_cutoff_day = "13";</t>
  </si>
  <si>
    <t>   $prog_curr_cutoff_day = "05";</t>
  </si>
  <si>
    <t>}</t>
  </si>
  <si>
    <t>if ($parm_pay_month == "12")</t>
  </si>
  <si>
    <t>{                    </t>
  </si>
  <si>
    <t xml:space="preserve">}  </t>
  </si>
  <si>
    <t>(J)-(E)</t>
  </si>
  <si>
    <t>Pay of month</t>
  </si>
  <si>
    <t>(E ) -(D)</t>
  </si>
  <si>
    <t>Last day to next first day</t>
  </si>
  <si>
    <t>Day From</t>
  </si>
  <si>
    <t>Day To</t>
  </si>
  <si>
    <t>Rev 9/2019</t>
  </si>
  <si>
    <t>SB27</t>
  </si>
  <si>
    <t>SB 27</t>
  </si>
  <si>
    <t xml:space="preserve">Yellow Highlights dates adjusted for short paycycles. </t>
  </si>
  <si>
    <t>SmartTime (Non-Exempt) Calendars - 2021</t>
  </si>
  <si>
    <t>SmartTime (Non-Exempt) Calendars - 2022</t>
  </si>
  <si>
    <t>February 25</t>
  </si>
  <si>
    <t>SmartTime (Non-Exempt) Calendars - 2023</t>
  </si>
  <si>
    <t>Lv Year</t>
  </si>
  <si>
    <t>Lv Period</t>
  </si>
  <si>
    <t>PWPSMRT SmartTime (Non-Exempt) Calendars - 2024</t>
  </si>
  <si>
    <t>PWPSMRT SmartTime (Non-Exempt) Calendars - 2025</t>
  </si>
  <si>
    <t>Payroll - Comp Accr &amp; Lv Taken Thru</t>
  </si>
  <si>
    <t>PWPSMRT SmartTime (Non-Exempt) Calendars - 2026</t>
  </si>
  <si>
    <t xml:space="preserve"> January 26</t>
  </si>
  <si>
    <t xml:space="preserve">  February 26</t>
  </si>
  <si>
    <t xml:space="preserve">  March 26</t>
  </si>
  <si>
    <t xml:space="preserve">  April 26</t>
  </si>
  <si>
    <t xml:space="preserve">  May 26</t>
  </si>
  <si>
    <t xml:space="preserve">  June 26</t>
  </si>
  <si>
    <t xml:space="preserve">  July 26</t>
  </si>
  <si>
    <t xml:space="preserve">  August 26</t>
  </si>
  <si>
    <t xml:space="preserve">  September 26</t>
  </si>
  <si>
    <t xml:space="preserve">  October 26</t>
  </si>
  <si>
    <t xml:space="preserve">  December 26</t>
  </si>
  <si>
    <t xml:space="preserve"> January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</si>
</sst>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yy\ "/>
    <numFmt numFmtId="165" formatCode="mm/dd/yy;@"/>
    <numFmt numFmtId="166" formatCode="m/d/yy;@"/>
    <numFmt numFmtId="167" formatCode="[$-409]mmmm\ d\,\ yyyy;@"/>
    <numFmt numFmtId="168" formatCode="[$-F800]dddd\,\ mmmm\ dd\,\ yyyy"/>
    <numFmt numFmtId="169" formatCode="[$-409]ddd\,\ mmm\ d\,\ yyyy"/>
    <numFmt numFmtId="170" formatCode="[$-409]m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/>
    <xf numFmtId="49" fontId="0" fillId="0" borderId="0" xfId="0" applyNumberFormat="1" applyAlignment="1">
      <alignment horizontal="right"/>
    </xf>
    <xf numFmtId="0" fontId="1" fillId="0" borderId="0" xfId="0" applyFont="1"/>
    <xf numFmtId="0" fontId="0" fillId="3" borderId="0" xfId="0" applyFill="1"/>
    <xf numFmtId="0" fontId="0" fillId="4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2" fillId="0" borderId="0" xfId="0" applyFont="1"/>
    <xf numFmtId="0" fontId="3" fillId="0" borderId="0" xfId="0" applyFont="1"/>
    <xf numFmtId="49" fontId="0" fillId="0" borderId="0" xfId="0" applyNumberFormat="1"/>
    <xf numFmtId="164" fontId="0" fillId="2" borderId="1" xfId="0" applyNumberFormat="1" applyFill="1" applyBorder="1"/>
    <xf numFmtId="16" fontId="0" fillId="2" borderId="1" xfId="0" applyNumberForma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16" fontId="0" fillId="0" borderId="1" xfId="0" applyNumberFormat="1" applyBorder="1"/>
    <xf numFmtId="0" fontId="0" fillId="5" borderId="9" xfId="0" applyFill="1" applyBorder="1"/>
    <xf numFmtId="0" fontId="0" fillId="5" borderId="4" xfId="0" applyFill="1" applyBorder="1"/>
    <xf numFmtId="0" fontId="0" fillId="5" borderId="2" xfId="0" applyFill="1" applyBorder="1"/>
    <xf numFmtId="0" fontId="0" fillId="5" borderId="10" xfId="0" applyFill="1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1" xfId="0" applyNumberFormat="1" applyBorder="1"/>
    <xf numFmtId="166" fontId="0" fillId="2" borderId="1" xfId="0" applyNumberFormat="1" applyFill="1" applyBorder="1"/>
    <xf numFmtId="166" fontId="0" fillId="0" borderId="1" xfId="0" applyNumberFormat="1" applyBorder="1"/>
    <xf numFmtId="0" fontId="0" fillId="5" borderId="1" xfId="0" applyFill="1" applyBorder="1"/>
    <xf numFmtId="166" fontId="0" fillId="5" borderId="1" xfId="0" applyNumberFormat="1" applyFill="1" applyBorder="1"/>
    <xf numFmtId="16" fontId="0" fillId="5" borderId="1" xfId="0" applyNumberFormat="1" applyFill="1" applyBorder="1"/>
    <xf numFmtId="49" fontId="0" fillId="5" borderId="1" xfId="0" applyNumberForma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right" wrapText="1"/>
    </xf>
    <xf numFmtId="0" fontId="1" fillId="6" borderId="2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left" wrapText="1"/>
    </xf>
    <xf numFmtId="0" fontId="1" fillId="6" borderId="5" xfId="0" applyFont="1" applyFill="1" applyBorder="1"/>
    <xf numFmtId="0" fontId="1" fillId="6" borderId="6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7" borderId="1" xfId="0" applyFill="1" applyBorder="1" applyAlignment="1">
      <alignment vertical="center"/>
    </xf>
    <xf numFmtId="166" fontId="0" fillId="3" borderId="1" xfId="0" applyNumberFormat="1" applyFill="1" applyBorder="1" applyAlignment="1">
      <alignment vertical="center"/>
    </xf>
    <xf numFmtId="16" fontId="0" fillId="7" borderId="1" xfId="0" applyNumberFormat="1" applyFill="1" applyBorder="1" applyAlignment="1">
      <alignment vertical="center"/>
    </xf>
    <xf numFmtId="167" fontId="0" fillId="7" borderId="1" xfId="0" applyNumberFormat="1" applyFill="1" applyBorder="1" applyAlignment="1">
      <alignment vertical="center"/>
    </xf>
    <xf numFmtId="166" fontId="0" fillId="7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1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9" fontId="0" fillId="7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5" fontId="0" fillId="7" borderId="1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7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165" fontId="0" fillId="0" borderId="1" xfId="0" applyNumberFormat="1" applyBorder="1" applyAlignment="1">
      <alignment vertical="center"/>
    </xf>
    <xf numFmtId="168" fontId="2" fillId="0" borderId="0" xfId="0" applyNumberFormat="1" applyFont="1" applyAlignment="1">
      <alignment horizontal="center"/>
    </xf>
    <xf numFmtId="168" fontId="1" fillId="6" borderId="5" xfId="0" applyNumberFormat="1" applyFont="1" applyFill="1" applyBorder="1"/>
    <xf numFmtId="168" fontId="1" fillId="6" borderId="6" xfId="0" applyNumberFormat="1" applyFont="1" applyFill="1" applyBorder="1"/>
    <xf numFmtId="168" fontId="1" fillId="6" borderId="1" xfId="0" applyNumberFormat="1" applyFont="1" applyFill="1" applyBorder="1"/>
    <xf numFmtId="168" fontId="0" fillId="3" borderId="0" xfId="0" applyNumberFormat="1" applyFill="1" applyAlignment="1">
      <alignment vertical="center"/>
    </xf>
    <xf numFmtId="168" fontId="0" fillId="0" borderId="0" xfId="0" applyNumberFormat="1"/>
    <xf numFmtId="168" fontId="0" fillId="5" borderId="2" xfId="0" applyNumberFormat="1" applyFill="1" applyBorder="1"/>
    <xf numFmtId="168" fontId="0" fillId="5" borderId="10" xfId="0" applyNumberFormat="1" applyFill="1" applyBorder="1"/>
    <xf numFmtId="168" fontId="0" fillId="0" borderId="2" xfId="0" applyNumberFormat="1" applyBorder="1"/>
    <xf numFmtId="168" fontId="0" fillId="0" borderId="10" xfId="0" applyNumberFormat="1" applyBorder="1"/>
    <xf numFmtId="168" fontId="0" fillId="0" borderId="13" xfId="0" applyNumberFormat="1" applyBorder="1"/>
    <xf numFmtId="168" fontId="0" fillId="0" borderId="14" xfId="0" applyNumberFormat="1" applyBorder="1"/>
    <xf numFmtId="0" fontId="0" fillId="7" borderId="1" xfId="0" quotePrefix="1" applyFill="1" applyBorder="1" applyAlignment="1">
      <alignment vertical="center"/>
    </xf>
    <xf numFmtId="16" fontId="0" fillId="0" borderId="1" xfId="0" quotePrefix="1" applyNumberFormat="1" applyBorder="1" applyAlignment="1">
      <alignment vertical="center"/>
    </xf>
    <xf numFmtId="17" fontId="7" fillId="0" borderId="0" xfId="0" applyNumberFormat="1" applyFont="1" applyAlignment="1">
      <alignment horizontal="right"/>
    </xf>
    <xf numFmtId="0" fontId="0" fillId="8" borderId="1" xfId="0" applyFill="1" applyBorder="1" applyAlignment="1">
      <alignment vertical="center"/>
    </xf>
    <xf numFmtId="167" fontId="0" fillId="8" borderId="1" xfId="0" applyNumberFormat="1" applyFill="1" applyBorder="1" applyAlignment="1">
      <alignment vertical="center"/>
    </xf>
    <xf numFmtId="16" fontId="0" fillId="8" borderId="1" xfId="0" applyNumberFormat="1" applyFill="1" applyBorder="1" applyAlignment="1">
      <alignment vertical="center"/>
    </xf>
    <xf numFmtId="168" fontId="1" fillId="9" borderId="5" xfId="0" applyNumberFormat="1" applyFont="1" applyFill="1" applyBorder="1"/>
    <xf numFmtId="168" fontId="1" fillId="9" borderId="6" xfId="0" applyNumberFormat="1" applyFont="1" applyFill="1" applyBorder="1"/>
    <xf numFmtId="0" fontId="0" fillId="9" borderId="9" xfId="0" applyFill="1" applyBorder="1"/>
    <xf numFmtId="0" fontId="0" fillId="9" borderId="4" xfId="0" applyFill="1" applyBorder="1"/>
    <xf numFmtId="168" fontId="0" fillId="9" borderId="2" xfId="0" applyNumberFormat="1" applyFill="1" applyBorder="1"/>
    <xf numFmtId="168" fontId="0" fillId="9" borderId="10" xfId="0" applyNumberFormat="1" applyFill="1" applyBorder="1"/>
    <xf numFmtId="0" fontId="0" fillId="9" borderId="10" xfId="0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8" fontId="1" fillId="8" borderId="1" xfId="0" applyNumberFormat="1" applyFont="1" applyFill="1" applyBorder="1"/>
    <xf numFmtId="0" fontId="1" fillId="8" borderId="4" xfId="0" applyFont="1" applyFill="1" applyBorder="1" applyAlignment="1">
      <alignment horizontal="center" wrapText="1"/>
    </xf>
    <xf numFmtId="49" fontId="1" fillId="8" borderId="1" xfId="0" applyNumberFormat="1" applyFont="1" applyFill="1" applyBorder="1" applyAlignment="1">
      <alignment horizontal="right" wrapText="1"/>
    </xf>
    <xf numFmtId="0" fontId="1" fillId="8" borderId="2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8" fontId="1" fillId="10" borderId="5" xfId="0" applyNumberFormat="1" applyFont="1" applyFill="1" applyBorder="1" applyProtection="1">
      <protection locked="0"/>
    </xf>
    <xf numFmtId="168" fontId="1" fillId="10" borderId="6" xfId="0" applyNumberFormat="1" applyFont="1" applyFill="1" applyBorder="1" applyProtection="1">
      <protection locked="0"/>
    </xf>
    <xf numFmtId="49" fontId="0" fillId="0" borderId="0" xfId="0" applyNumberFormat="1" applyAlignment="1" applyProtection="1">
      <alignment horizontal="right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168" fontId="1" fillId="10" borderId="1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center" vertical="center" wrapText="1"/>
      <protection locked="0"/>
    </xf>
    <xf numFmtId="49" fontId="1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10" borderId="2" xfId="0" applyFont="1" applyFill="1" applyBorder="1" applyAlignment="1" applyProtection="1">
      <alignment horizontal="center" vertical="center" wrapText="1"/>
      <protection locked="0"/>
    </xf>
    <xf numFmtId="0" fontId="1" fillId="10" borderId="7" xfId="0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9" fontId="0" fillId="10" borderId="1" xfId="0" applyNumberFormat="1" applyFill="1" applyBorder="1" applyAlignment="1" applyProtection="1">
      <alignment vertical="center"/>
      <protection locked="0"/>
    </xf>
    <xf numFmtId="169" fontId="0" fillId="0" borderId="1" xfId="0" applyNumberForma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vertical="center"/>
      <protection locked="0"/>
    </xf>
    <xf numFmtId="17" fontId="7" fillId="0" borderId="0" xfId="0" applyNumberFormat="1" applyFont="1" applyAlignment="1" applyProtection="1">
      <alignment horizontal="right"/>
      <protection locked="0"/>
    </xf>
    <xf numFmtId="168" fontId="0" fillId="0" borderId="0" xfId="0" applyNumberFormat="1" applyProtection="1">
      <protection locked="0"/>
    </xf>
    <xf numFmtId="0" fontId="0" fillId="10" borderId="9" xfId="0" applyFill="1" applyBorder="1" applyProtection="1">
      <protection locked="0"/>
    </xf>
    <xf numFmtId="0" fontId="0" fillId="10" borderId="4" xfId="0" applyFill="1" applyBorder="1" applyProtection="1">
      <protection locked="0"/>
    </xf>
    <xf numFmtId="168" fontId="0" fillId="10" borderId="2" xfId="0" applyNumberFormat="1" applyFill="1" applyBorder="1" applyProtection="1">
      <protection locked="0"/>
    </xf>
    <xf numFmtId="168" fontId="0" fillId="10" borderId="10" xfId="0" applyNumberFormat="1" applyFill="1" applyBorder="1" applyProtection="1">
      <protection locked="0"/>
    </xf>
    <xf numFmtId="0" fontId="0" fillId="10" borderId="10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168" fontId="0" fillId="0" borderId="2" xfId="0" applyNumberFormat="1" applyBorder="1" applyProtection="1">
      <protection locked="0"/>
    </xf>
    <xf numFmtId="168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68" fontId="0" fillId="0" borderId="13" xfId="0" applyNumberFormat="1" applyBorder="1" applyProtection="1">
      <protection locked="0"/>
    </xf>
    <xf numFmtId="168" fontId="0" fillId="0" borderId="14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10" borderId="1" xfId="0" applyFill="1" applyBorder="1" applyAlignment="1">
      <alignment vertical="center"/>
    </xf>
    <xf numFmtId="169" fontId="0" fillId="10" borderId="1" xfId="0" applyNumberFormat="1" applyFill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" fontId="0" fillId="10" borderId="1" xfId="0" applyNumberFormat="1" applyFill="1" applyBorder="1" applyAlignment="1">
      <alignment vertical="center"/>
    </xf>
    <xf numFmtId="167" fontId="0" fillId="10" borderId="1" xfId="0" applyNumberFormat="1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169" fontId="0" fillId="11" borderId="1" xfId="0" applyNumberFormat="1" applyFill="1" applyBorder="1" applyAlignment="1">
      <alignment vertical="center"/>
    </xf>
    <xf numFmtId="169" fontId="0" fillId="11" borderId="1" xfId="0" applyNumberFormat="1" applyFill="1" applyBorder="1" applyAlignment="1" applyProtection="1">
      <alignment vertical="center"/>
      <protection locked="0"/>
    </xf>
    <xf numFmtId="16" fontId="0" fillId="11" borderId="1" xfId="0" applyNumberFormat="1" applyFill="1" applyBorder="1" applyAlignment="1">
      <alignment vertical="center"/>
    </xf>
    <xf numFmtId="167" fontId="0" fillId="11" borderId="1" xfId="0" applyNumberFormat="1" applyFill="1" applyBorder="1" applyAlignment="1">
      <alignment vertical="center"/>
    </xf>
    <xf numFmtId="0" fontId="0" fillId="11" borderId="9" xfId="0" applyFill="1" applyBorder="1" applyProtection="1">
      <protection locked="0"/>
    </xf>
    <xf numFmtId="0" fontId="0" fillId="11" borderId="4" xfId="0" applyFill="1" applyBorder="1" applyProtection="1">
      <protection locked="0"/>
    </xf>
    <xf numFmtId="168" fontId="0" fillId="11" borderId="2" xfId="0" applyNumberFormat="1" applyFill="1" applyBorder="1" applyProtection="1">
      <protection locked="0"/>
    </xf>
    <xf numFmtId="168" fontId="0" fillId="11" borderId="10" xfId="0" applyNumberFormat="1" applyFill="1" applyBorder="1" applyProtection="1">
      <protection locked="0"/>
    </xf>
    <xf numFmtId="0" fontId="0" fillId="11" borderId="10" xfId="0" applyFill="1" applyBorder="1" applyProtection="1"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vertical="center"/>
      <protection locked="0"/>
    </xf>
    <xf numFmtId="168" fontId="1" fillId="11" borderId="1" xfId="0" applyNumberFormat="1" applyFont="1" applyFill="1" applyBorder="1" applyAlignment="1" applyProtection="1">
      <alignment vertical="center"/>
      <protection locked="0"/>
    </xf>
    <xf numFmtId="0" fontId="1" fillId="11" borderId="4" xfId="0" applyFont="1" applyFill="1" applyBorder="1" applyAlignment="1" applyProtection="1">
      <alignment horizontal="center" vertical="center" wrapText="1"/>
      <protection locked="0"/>
    </xf>
    <xf numFmtId="49" fontId="1" fillId="11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11" borderId="2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center" vertical="center" wrapText="1"/>
      <protection locked="0"/>
    </xf>
    <xf numFmtId="168" fontId="1" fillId="11" borderId="5" xfId="0" applyNumberFormat="1" applyFont="1" applyFill="1" applyBorder="1" applyProtection="1">
      <protection locked="0"/>
    </xf>
    <xf numFmtId="168" fontId="1" fillId="11" borderId="6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vertical="center"/>
      <protection locked="0"/>
    </xf>
    <xf numFmtId="0" fontId="1" fillId="11" borderId="3" xfId="0" applyFont="1" applyFill="1" applyBorder="1" applyAlignment="1" applyProtection="1">
      <alignment horizontal="center" vertical="center" wrapText="1"/>
      <protection locked="0"/>
    </xf>
    <xf numFmtId="170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68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169" fontId="0" fillId="2" borderId="1" xfId="0" applyNumberFormat="1" applyFill="1" applyBorder="1" applyAlignment="1">
      <alignment vertical="center"/>
    </xf>
    <xf numFmtId="169" fontId="0" fillId="2" borderId="1" xfId="0" applyNumberFormat="1" applyFill="1" applyBorder="1" applyAlignment="1" applyProtection="1">
      <alignment vertical="center"/>
      <protection locked="0"/>
    </xf>
    <xf numFmtId="16" fontId="0" fillId="2" borderId="1" xfId="0" applyNumberFormat="1" applyFill="1" applyBorder="1" applyAlignment="1">
      <alignment vertical="center"/>
    </xf>
    <xf numFmtId="167" fontId="0" fillId="2" borderId="1" xfId="0" applyNumberFormat="1" applyFill="1" applyBorder="1" applyAlignment="1">
      <alignment vertical="center"/>
    </xf>
    <xf numFmtId="170" fontId="0" fillId="2" borderId="1" xfId="0" applyNumberFormat="1" applyFill="1" applyBorder="1" applyAlignment="1">
      <alignment horizontal="left" vertic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68" fontId="0" fillId="2" borderId="2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8" fontId="1" fillId="2" borderId="2" xfId="0" applyNumberFormat="1" applyFont="1" applyFill="1" applyBorder="1" applyAlignment="1" applyProtection="1">
      <alignment horizontal="center"/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2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43</xdr:row>
      <xdr:rowOff>0</xdr:rowOff>
    </xdr:from>
    <xdr:to>
      <xdr:col>37</xdr:col>
      <xdr:colOff>239149</xdr:colOff>
      <xdr:row>87</xdr:row>
      <xdr:rowOff>29749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378BBF-2ED2-41FD-A826-5FC90BA5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31225" y="10182225"/>
          <a:ext cx="7335274" cy="8411749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89</xdr:row>
      <xdr:rowOff>0</xdr:rowOff>
    </xdr:from>
    <xdr:to>
      <xdr:col>38</xdr:col>
      <xdr:colOff>553603</xdr:colOff>
      <xdr:row>126</xdr:row>
      <xdr:rowOff>39089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F739CF-B955-411A-8859-CBD18203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31225" y="18945225"/>
          <a:ext cx="8259328" cy="7087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43</xdr:row>
      <xdr:rowOff>0</xdr:rowOff>
    </xdr:from>
    <xdr:to>
      <xdr:col>39</xdr:col>
      <xdr:colOff>239149</xdr:colOff>
      <xdr:row>87</xdr:row>
      <xdr:rowOff>29749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89F25-1333-426F-B33E-6F432641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31375" y="11706225"/>
          <a:ext cx="7335274" cy="8411749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89</xdr:row>
      <xdr:rowOff>0</xdr:rowOff>
    </xdr:from>
    <xdr:to>
      <xdr:col>40</xdr:col>
      <xdr:colOff>553602</xdr:colOff>
      <xdr:row>126</xdr:row>
      <xdr:rowOff>39089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5011DE-6FF7-41BB-A902-B1905F80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31375" y="20469225"/>
          <a:ext cx="8259328" cy="7087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43</xdr:row>
      <xdr:rowOff>0</xdr:rowOff>
    </xdr:from>
    <xdr:to>
      <xdr:col>39</xdr:col>
      <xdr:colOff>239149</xdr:colOff>
      <xdr:row>87</xdr:row>
      <xdr:rowOff>29749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479FD-9C42-4C1E-BFB1-D8B34693C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31375" y="11706225"/>
          <a:ext cx="7335274" cy="8411749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89</xdr:row>
      <xdr:rowOff>0</xdr:rowOff>
    </xdr:from>
    <xdr:to>
      <xdr:col>40</xdr:col>
      <xdr:colOff>553602</xdr:colOff>
      <xdr:row>126</xdr:row>
      <xdr:rowOff>39089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29E9AD-285D-4322-8968-41E54603A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31375" y="20469225"/>
          <a:ext cx="8259327" cy="7087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opLeftCell="A5" workbookViewId="0">
      <selection activeCell="E15" sqref="E15"/>
    </sheetView>
  </sheetViews>
  <sheetFormatPr defaultRowHeight="15" x14ac:dyDescent="0.25"/>
  <cols>
    <col min="1" max="1" width="8" customWidth="1"/>
    <col min="2" max="2" width="7.140625" customWidth="1"/>
    <col min="4" max="4" width="11.28515625" customWidth="1"/>
    <col min="5" max="5" width="11.7109375" customWidth="1"/>
    <col min="6" max="6" width="10.5703125" customWidth="1"/>
    <col min="7" max="7" width="10.85546875" customWidth="1"/>
    <col min="8" max="8" width="17.85546875" customWidth="1"/>
    <col min="9" max="9" width="13.5703125" customWidth="1"/>
    <col min="10" max="10" width="14.28515625" customWidth="1"/>
  </cols>
  <sheetData>
    <row r="1" spans="1:12" ht="18.75" x14ac:dyDescent="0.3">
      <c r="E1" s="12" t="s">
        <v>0</v>
      </c>
      <c r="F1" s="7"/>
      <c r="G1" s="7"/>
    </row>
    <row r="2" spans="1:12" x14ac:dyDescent="0.25">
      <c r="C2" s="7" t="s">
        <v>1</v>
      </c>
      <c r="D2" s="17" t="s">
        <v>2</v>
      </c>
      <c r="E2" s="18"/>
      <c r="F2" t="s">
        <v>3</v>
      </c>
      <c r="G2" s="6"/>
      <c r="I2" s="27"/>
      <c r="J2" s="28"/>
    </row>
    <row r="3" spans="1:12" ht="30" x14ac:dyDescent="0.25">
      <c r="A3" s="19" t="s">
        <v>4</v>
      </c>
      <c r="B3" s="24" t="s">
        <v>118</v>
      </c>
      <c r="C3" s="21" t="s">
        <v>6</v>
      </c>
      <c r="D3" s="21" t="s">
        <v>7</v>
      </c>
      <c r="E3" s="21" t="s">
        <v>8</v>
      </c>
      <c r="F3" s="22" t="s">
        <v>9</v>
      </c>
      <c r="G3" s="23" t="s">
        <v>10</v>
      </c>
      <c r="H3" s="24" t="s">
        <v>11</v>
      </c>
      <c r="I3" s="25" t="s">
        <v>88</v>
      </c>
      <c r="J3" s="26" t="s">
        <v>89</v>
      </c>
    </row>
    <row r="4" spans="1:12" ht="21" x14ac:dyDescent="0.35">
      <c r="A4" s="3">
        <v>2018</v>
      </c>
      <c r="B4" s="3" t="s">
        <v>12</v>
      </c>
      <c r="C4" s="10" t="s">
        <v>13</v>
      </c>
      <c r="D4" s="11">
        <v>43066</v>
      </c>
      <c r="E4" s="11">
        <v>43079</v>
      </c>
      <c r="F4" s="5" t="s">
        <v>1</v>
      </c>
      <c r="G4" s="5"/>
      <c r="H4" s="3" t="s">
        <v>14</v>
      </c>
      <c r="I4" s="3" t="s">
        <v>15</v>
      </c>
      <c r="J4" s="5" t="s">
        <v>16</v>
      </c>
      <c r="L4" s="13"/>
    </row>
    <row r="5" spans="1:12" x14ac:dyDescent="0.25">
      <c r="A5" s="3">
        <v>2018</v>
      </c>
      <c r="B5" s="3" t="s">
        <v>17</v>
      </c>
      <c r="C5" s="3" t="s">
        <v>13</v>
      </c>
      <c r="D5" s="4">
        <v>43080</v>
      </c>
      <c r="E5" s="4">
        <v>43093</v>
      </c>
      <c r="F5" s="5" t="s">
        <v>1</v>
      </c>
      <c r="G5" s="5"/>
      <c r="H5" s="3" t="s">
        <v>14</v>
      </c>
      <c r="I5" s="3" t="s">
        <v>15</v>
      </c>
      <c r="J5" s="5" t="s">
        <v>16</v>
      </c>
    </row>
    <row r="6" spans="1:12" x14ac:dyDescent="0.25">
      <c r="A6" s="3">
        <v>2018</v>
      </c>
      <c r="B6" s="3" t="s">
        <v>18</v>
      </c>
      <c r="C6" s="3" t="s">
        <v>13</v>
      </c>
      <c r="D6" s="4">
        <v>43094</v>
      </c>
      <c r="E6" s="4">
        <v>43107</v>
      </c>
      <c r="F6" s="5" t="s">
        <v>1</v>
      </c>
      <c r="G6" s="5"/>
      <c r="H6" s="3" t="s">
        <v>14</v>
      </c>
      <c r="I6" s="3" t="s">
        <v>15</v>
      </c>
      <c r="J6" s="5" t="s">
        <v>16</v>
      </c>
      <c r="K6" s="14"/>
    </row>
    <row r="7" spans="1:12" x14ac:dyDescent="0.25">
      <c r="A7" s="1">
        <v>2018</v>
      </c>
      <c r="B7" s="1" t="s">
        <v>19</v>
      </c>
      <c r="C7" s="1" t="s">
        <v>20</v>
      </c>
      <c r="D7" s="15">
        <v>43108</v>
      </c>
      <c r="E7" s="15">
        <v>43121</v>
      </c>
      <c r="F7" s="2" t="s">
        <v>1</v>
      </c>
      <c r="G7" s="2"/>
      <c r="H7" s="16" t="s">
        <v>21</v>
      </c>
      <c r="I7" s="1" t="s">
        <v>22</v>
      </c>
      <c r="J7" s="2" t="s">
        <v>23</v>
      </c>
    </row>
    <row r="8" spans="1:12" x14ac:dyDescent="0.25">
      <c r="A8" s="1">
        <v>2018</v>
      </c>
      <c r="B8" s="1" t="s">
        <v>24</v>
      </c>
      <c r="C8" s="1" t="s">
        <v>20</v>
      </c>
      <c r="D8" s="15">
        <v>43122</v>
      </c>
      <c r="E8" s="15">
        <v>43135</v>
      </c>
      <c r="F8" s="2" t="s">
        <v>1</v>
      </c>
      <c r="G8" s="2"/>
      <c r="H8" s="1" t="s">
        <v>21</v>
      </c>
      <c r="I8" s="1" t="s">
        <v>22</v>
      </c>
      <c r="J8" s="2" t="s">
        <v>23</v>
      </c>
    </row>
    <row r="9" spans="1:12" x14ac:dyDescent="0.25">
      <c r="A9" s="3">
        <v>2018</v>
      </c>
      <c r="B9" s="3" t="s">
        <v>25</v>
      </c>
      <c r="C9" s="3" t="s">
        <v>26</v>
      </c>
      <c r="D9" s="4">
        <v>43136</v>
      </c>
      <c r="E9" s="4">
        <v>43149</v>
      </c>
      <c r="F9" s="5" t="s">
        <v>1</v>
      </c>
      <c r="G9" s="5"/>
      <c r="H9" s="3" t="s">
        <v>27</v>
      </c>
      <c r="I9" s="3" t="s">
        <v>28</v>
      </c>
      <c r="J9" s="5" t="s">
        <v>29</v>
      </c>
    </row>
    <row r="10" spans="1:12" x14ac:dyDescent="0.25">
      <c r="A10" s="3">
        <v>2018</v>
      </c>
      <c r="B10" s="3" t="s">
        <v>30</v>
      </c>
      <c r="C10" s="3" t="s">
        <v>26</v>
      </c>
      <c r="D10" s="4">
        <v>43150</v>
      </c>
      <c r="E10" s="4">
        <v>43163</v>
      </c>
      <c r="F10" s="5" t="s">
        <v>1</v>
      </c>
      <c r="G10" s="5"/>
      <c r="H10" s="3" t="s">
        <v>27</v>
      </c>
      <c r="I10" s="3" t="s">
        <v>28</v>
      </c>
      <c r="J10" s="5" t="s">
        <v>29</v>
      </c>
    </row>
    <row r="11" spans="1:12" x14ac:dyDescent="0.25">
      <c r="A11" s="1">
        <v>2018</v>
      </c>
      <c r="B11" s="1" t="s">
        <v>31</v>
      </c>
      <c r="C11" s="1" t="s">
        <v>32</v>
      </c>
      <c r="D11" s="15">
        <v>43164</v>
      </c>
      <c r="E11" s="15">
        <v>43177</v>
      </c>
      <c r="F11" s="2" t="s">
        <v>1</v>
      </c>
      <c r="G11" s="2"/>
      <c r="H11" s="1" t="s">
        <v>33</v>
      </c>
      <c r="I11" s="1" t="s">
        <v>34</v>
      </c>
      <c r="J11" s="2" t="s">
        <v>35</v>
      </c>
    </row>
    <row r="12" spans="1:12" x14ac:dyDescent="0.25">
      <c r="A12" s="1">
        <v>2018</v>
      </c>
      <c r="B12" s="1" t="s">
        <v>36</v>
      </c>
      <c r="C12" s="1" t="s">
        <v>32</v>
      </c>
      <c r="D12" s="15">
        <v>43178</v>
      </c>
      <c r="E12" s="15">
        <v>43191</v>
      </c>
      <c r="F12" s="2" t="s">
        <v>1</v>
      </c>
      <c r="G12" s="2"/>
      <c r="H12" s="1" t="s">
        <v>33</v>
      </c>
      <c r="I12" s="1" t="s">
        <v>34</v>
      </c>
      <c r="J12" s="2" t="s">
        <v>35</v>
      </c>
      <c r="K12" s="14"/>
    </row>
    <row r="13" spans="1:12" x14ac:dyDescent="0.25">
      <c r="A13" s="3">
        <v>2018</v>
      </c>
      <c r="B13" s="3" t="s">
        <v>37</v>
      </c>
      <c r="C13" s="3" t="s">
        <v>38</v>
      </c>
      <c r="D13" s="4">
        <v>43192</v>
      </c>
      <c r="E13" s="4">
        <v>43205</v>
      </c>
      <c r="F13" s="5" t="s">
        <v>1</v>
      </c>
      <c r="G13" s="5"/>
      <c r="H13" s="3" t="s">
        <v>39</v>
      </c>
      <c r="I13" s="3" t="s">
        <v>40</v>
      </c>
      <c r="J13" s="5" t="s">
        <v>41</v>
      </c>
    </row>
    <row r="14" spans="1:12" x14ac:dyDescent="0.25">
      <c r="A14" s="3">
        <v>2018</v>
      </c>
      <c r="B14" s="3" t="s">
        <v>42</v>
      </c>
      <c r="C14" s="3" t="s">
        <v>38</v>
      </c>
      <c r="D14" s="4">
        <v>43206</v>
      </c>
      <c r="E14" s="4">
        <v>43219</v>
      </c>
      <c r="F14" s="5" t="s">
        <v>1</v>
      </c>
      <c r="G14" s="5"/>
      <c r="H14" s="3" t="s">
        <v>39</v>
      </c>
      <c r="I14" s="3" t="s">
        <v>40</v>
      </c>
      <c r="J14" s="5" t="s">
        <v>41</v>
      </c>
    </row>
    <row r="15" spans="1:12" x14ac:dyDescent="0.25">
      <c r="A15" s="3">
        <v>2018</v>
      </c>
      <c r="B15" s="3" t="s">
        <v>43</v>
      </c>
      <c r="C15" s="3" t="s">
        <v>38</v>
      </c>
      <c r="D15" s="4">
        <v>43220</v>
      </c>
      <c r="E15" s="4">
        <v>43233</v>
      </c>
      <c r="F15" s="5" t="s">
        <v>1</v>
      </c>
      <c r="G15" s="5"/>
      <c r="H15" s="3" t="s">
        <v>39</v>
      </c>
      <c r="I15" s="3" t="s">
        <v>40</v>
      </c>
      <c r="J15" s="5" t="s">
        <v>41</v>
      </c>
    </row>
    <row r="16" spans="1:12" x14ac:dyDescent="0.25">
      <c r="A16" s="1">
        <v>2018</v>
      </c>
      <c r="B16" s="1" t="s">
        <v>44</v>
      </c>
      <c r="C16" s="1" t="s">
        <v>45</v>
      </c>
      <c r="D16" s="15">
        <v>43234</v>
      </c>
      <c r="E16" s="15">
        <v>43247</v>
      </c>
      <c r="F16" s="2" t="s">
        <v>1</v>
      </c>
      <c r="G16" s="2"/>
      <c r="H16" s="1" t="s">
        <v>46</v>
      </c>
      <c r="I16" s="1" t="s">
        <v>47</v>
      </c>
      <c r="J16" s="2" t="s">
        <v>48</v>
      </c>
    </row>
    <row r="17" spans="1:11" x14ac:dyDescent="0.25">
      <c r="A17" s="1">
        <v>2018</v>
      </c>
      <c r="B17" s="1" t="s">
        <v>49</v>
      </c>
      <c r="C17" s="1" t="s">
        <v>45</v>
      </c>
      <c r="D17" s="15">
        <v>43248</v>
      </c>
      <c r="E17" s="15">
        <v>43261</v>
      </c>
      <c r="F17" s="2" t="s">
        <v>1</v>
      </c>
      <c r="G17" s="2"/>
      <c r="H17" s="1" t="s">
        <v>46</v>
      </c>
      <c r="I17" s="1" t="s">
        <v>47</v>
      </c>
      <c r="J17" s="2" t="s">
        <v>48</v>
      </c>
      <c r="K17" s="14"/>
    </row>
    <row r="18" spans="1:11" x14ac:dyDescent="0.25">
      <c r="A18" s="3">
        <v>2018</v>
      </c>
      <c r="B18" s="3" t="s">
        <v>50</v>
      </c>
      <c r="C18" s="3" t="s">
        <v>51</v>
      </c>
      <c r="D18" s="4">
        <v>43262</v>
      </c>
      <c r="E18" s="4">
        <v>43275</v>
      </c>
      <c r="F18" s="5" t="s">
        <v>1</v>
      </c>
      <c r="G18" s="5"/>
      <c r="H18" s="3" t="s">
        <v>52</v>
      </c>
      <c r="I18" s="3" t="s">
        <v>53</v>
      </c>
      <c r="J18" s="5" t="s">
        <v>54</v>
      </c>
    </row>
    <row r="19" spans="1:11" x14ac:dyDescent="0.25">
      <c r="A19" s="3">
        <v>2018</v>
      </c>
      <c r="B19" s="3" t="s">
        <v>55</v>
      </c>
      <c r="C19" s="3" t="s">
        <v>51</v>
      </c>
      <c r="D19" s="4">
        <v>43276</v>
      </c>
      <c r="E19" s="4">
        <v>43289</v>
      </c>
      <c r="F19" s="5" t="s">
        <v>1</v>
      </c>
      <c r="G19" s="5"/>
      <c r="H19" s="3" t="s">
        <v>52</v>
      </c>
      <c r="I19" s="3" t="s">
        <v>53</v>
      </c>
      <c r="J19" s="5" t="s">
        <v>54</v>
      </c>
    </row>
    <row r="20" spans="1:11" x14ac:dyDescent="0.25">
      <c r="A20" s="1">
        <v>2018</v>
      </c>
      <c r="B20" s="1" t="s">
        <v>56</v>
      </c>
      <c r="C20" s="1" t="s">
        <v>57</v>
      </c>
      <c r="D20" s="15">
        <v>43290</v>
      </c>
      <c r="E20" s="15">
        <v>43303</v>
      </c>
      <c r="F20" s="2" t="s">
        <v>1</v>
      </c>
      <c r="G20" s="2"/>
      <c r="H20" s="1" t="s">
        <v>58</v>
      </c>
      <c r="I20" s="1" t="s">
        <v>59</v>
      </c>
      <c r="J20" s="2" t="s">
        <v>60</v>
      </c>
    </row>
    <row r="21" spans="1:11" x14ac:dyDescent="0.25">
      <c r="A21" s="1">
        <v>2018</v>
      </c>
      <c r="B21" s="1" t="s">
        <v>61</v>
      </c>
      <c r="C21" s="1" t="s">
        <v>57</v>
      </c>
      <c r="D21" s="15">
        <v>43304</v>
      </c>
      <c r="E21" s="15">
        <v>43317</v>
      </c>
      <c r="F21" s="2" t="s">
        <v>1</v>
      </c>
      <c r="G21" s="2"/>
      <c r="H21" s="1" t="s">
        <v>58</v>
      </c>
      <c r="I21" s="1" t="s">
        <v>59</v>
      </c>
      <c r="J21" s="2" t="s">
        <v>60</v>
      </c>
    </row>
    <row r="22" spans="1:11" x14ac:dyDescent="0.25">
      <c r="A22" s="3">
        <v>2018</v>
      </c>
      <c r="B22" s="3" t="s">
        <v>62</v>
      </c>
      <c r="C22" s="3" t="s">
        <v>63</v>
      </c>
      <c r="D22" s="4">
        <v>43318</v>
      </c>
      <c r="E22" s="4">
        <v>43331</v>
      </c>
      <c r="F22" s="5" t="s">
        <v>1</v>
      </c>
      <c r="G22" s="5"/>
      <c r="H22" s="3" t="s">
        <v>64</v>
      </c>
      <c r="I22" s="3" t="s">
        <v>65</v>
      </c>
      <c r="J22" s="5" t="s">
        <v>66</v>
      </c>
    </row>
    <row r="23" spans="1:11" x14ac:dyDescent="0.25">
      <c r="A23" s="3">
        <v>2018</v>
      </c>
      <c r="B23" s="3" t="s">
        <v>67</v>
      </c>
      <c r="C23" s="3" t="s">
        <v>63</v>
      </c>
      <c r="D23" s="4">
        <v>43332</v>
      </c>
      <c r="E23" s="4">
        <v>43345</v>
      </c>
      <c r="F23" s="5" t="s">
        <v>1</v>
      </c>
      <c r="G23" s="5"/>
      <c r="H23" s="3" t="s">
        <v>64</v>
      </c>
      <c r="I23" s="3" t="s">
        <v>65</v>
      </c>
      <c r="J23" s="5" t="s">
        <v>66</v>
      </c>
    </row>
    <row r="24" spans="1:11" x14ac:dyDescent="0.25">
      <c r="A24" s="1">
        <v>2018</v>
      </c>
      <c r="B24" s="1" t="s">
        <v>68</v>
      </c>
      <c r="C24" s="1" t="s">
        <v>69</v>
      </c>
      <c r="D24" s="15">
        <v>43346</v>
      </c>
      <c r="E24" s="15">
        <v>43359</v>
      </c>
      <c r="F24" s="2" t="s">
        <v>1</v>
      </c>
      <c r="G24" s="2"/>
      <c r="H24" s="1" t="s">
        <v>70</v>
      </c>
      <c r="I24" s="1" t="s">
        <v>71</v>
      </c>
      <c r="J24" s="2" t="s">
        <v>72</v>
      </c>
    </row>
    <row r="25" spans="1:11" x14ac:dyDescent="0.25">
      <c r="A25" s="1">
        <v>2018</v>
      </c>
      <c r="B25" s="1" t="s">
        <v>73</v>
      </c>
      <c r="C25" s="1" t="s">
        <v>69</v>
      </c>
      <c r="D25" s="15">
        <v>43360</v>
      </c>
      <c r="E25" s="15">
        <v>43373</v>
      </c>
      <c r="F25" s="2" t="s">
        <v>1</v>
      </c>
      <c r="G25" s="2"/>
      <c r="H25" s="1" t="s">
        <v>70</v>
      </c>
      <c r="I25" s="1" t="s">
        <v>71</v>
      </c>
      <c r="J25" s="2" t="s">
        <v>72</v>
      </c>
    </row>
    <row r="26" spans="1:11" x14ac:dyDescent="0.25">
      <c r="A26" s="3">
        <v>2018</v>
      </c>
      <c r="B26" s="3" t="s">
        <v>74</v>
      </c>
      <c r="C26" s="3" t="s">
        <v>75</v>
      </c>
      <c r="D26" s="4">
        <v>43374</v>
      </c>
      <c r="E26" s="4">
        <v>43387</v>
      </c>
      <c r="F26" s="5" t="s">
        <v>1</v>
      </c>
      <c r="G26" s="5"/>
      <c r="H26" s="3" t="s">
        <v>76</v>
      </c>
      <c r="I26" s="3" t="s">
        <v>77</v>
      </c>
      <c r="J26" s="5" t="s">
        <v>78</v>
      </c>
    </row>
    <row r="27" spans="1:11" x14ac:dyDescent="0.25">
      <c r="A27" s="3">
        <v>2018</v>
      </c>
      <c r="B27" s="3" t="s">
        <v>79</v>
      </c>
      <c r="C27" s="3" t="s">
        <v>75</v>
      </c>
      <c r="D27" s="4">
        <v>43388</v>
      </c>
      <c r="E27" s="4">
        <v>43401</v>
      </c>
      <c r="F27" s="5" t="s">
        <v>1</v>
      </c>
      <c r="G27" s="5"/>
      <c r="H27" s="3" t="s">
        <v>76</v>
      </c>
      <c r="I27" s="3" t="s">
        <v>77</v>
      </c>
      <c r="J27" s="5" t="s">
        <v>78</v>
      </c>
    </row>
    <row r="28" spans="1:11" x14ac:dyDescent="0.25">
      <c r="A28" s="9">
        <v>2018</v>
      </c>
      <c r="B28" s="9" t="s">
        <v>80</v>
      </c>
      <c r="C28" s="10" t="s">
        <v>81</v>
      </c>
      <c r="D28" s="11">
        <v>43402</v>
      </c>
      <c r="E28" s="11">
        <v>43415</v>
      </c>
      <c r="F28" s="2" t="s">
        <v>1</v>
      </c>
      <c r="G28" s="2"/>
      <c r="H28" s="1" t="s">
        <v>82</v>
      </c>
      <c r="I28" s="1" t="s">
        <v>83</v>
      </c>
      <c r="J28" s="2" t="s">
        <v>84</v>
      </c>
    </row>
    <row r="29" spans="1:11" x14ac:dyDescent="0.25">
      <c r="A29" s="9">
        <v>2018</v>
      </c>
      <c r="B29" s="9" t="s">
        <v>85</v>
      </c>
      <c r="C29" s="1" t="s">
        <v>81</v>
      </c>
      <c r="D29" s="15">
        <v>43416</v>
      </c>
      <c r="E29" s="15">
        <v>43429</v>
      </c>
      <c r="F29" s="2" t="s">
        <v>1</v>
      </c>
      <c r="G29" s="2"/>
      <c r="H29" s="1" t="s">
        <v>82</v>
      </c>
      <c r="I29" s="1" t="s">
        <v>83</v>
      </c>
      <c r="J29" s="2" t="s">
        <v>84</v>
      </c>
    </row>
    <row r="30" spans="1:11" x14ac:dyDescent="0.25">
      <c r="A30" s="3">
        <v>2019</v>
      </c>
      <c r="B30" s="3" t="s">
        <v>12</v>
      </c>
      <c r="C30" s="10" t="s">
        <v>13</v>
      </c>
      <c r="D30" s="11">
        <v>43430</v>
      </c>
      <c r="E30" s="11">
        <v>43443</v>
      </c>
      <c r="F30" s="5" t="s">
        <v>1</v>
      </c>
      <c r="G30" s="5"/>
      <c r="H30" s="3" t="s">
        <v>14</v>
      </c>
      <c r="I30" s="3" t="s">
        <v>15</v>
      </c>
      <c r="J30" s="5" t="s">
        <v>86</v>
      </c>
    </row>
    <row r="31" spans="1:11" x14ac:dyDescent="0.25">
      <c r="A31" s="3">
        <v>2019</v>
      </c>
      <c r="B31" s="3" t="s">
        <v>17</v>
      </c>
      <c r="C31" s="3" t="s">
        <v>13</v>
      </c>
      <c r="D31" s="4">
        <v>43444</v>
      </c>
      <c r="E31" s="4">
        <v>43457</v>
      </c>
      <c r="F31" s="5" t="s">
        <v>1</v>
      </c>
      <c r="G31" s="5"/>
      <c r="H31" s="3" t="s">
        <v>14</v>
      </c>
      <c r="I31" s="3" t="s">
        <v>15</v>
      </c>
      <c r="J31" s="5" t="s">
        <v>86</v>
      </c>
    </row>
    <row r="32" spans="1:11" x14ac:dyDescent="0.25">
      <c r="A32" s="3">
        <v>2019</v>
      </c>
      <c r="B32" s="3" t="s">
        <v>18</v>
      </c>
      <c r="C32" s="3" t="s">
        <v>13</v>
      </c>
      <c r="D32" s="4">
        <v>43458</v>
      </c>
      <c r="E32" s="4">
        <v>43471</v>
      </c>
      <c r="F32" s="5" t="s">
        <v>1</v>
      </c>
      <c r="G32" s="5"/>
      <c r="H32" s="3" t="s">
        <v>14</v>
      </c>
      <c r="I32" s="3" t="s">
        <v>15</v>
      </c>
      <c r="J32" s="5" t="s">
        <v>86</v>
      </c>
    </row>
    <row r="33" spans="1:8" x14ac:dyDescent="0.25">
      <c r="A33" s="8" t="s">
        <v>87</v>
      </c>
      <c r="B33" s="8"/>
      <c r="C33" s="8"/>
      <c r="D33" s="8"/>
      <c r="E33" s="8"/>
    </row>
    <row r="35" spans="1:8" x14ac:dyDescent="0.25">
      <c r="A35" s="30" t="s">
        <v>106</v>
      </c>
      <c r="B35" s="31"/>
      <c r="C35" s="32" t="s">
        <v>107</v>
      </c>
      <c r="D35" s="33"/>
      <c r="E35" s="33"/>
      <c r="F35" s="33"/>
      <c r="G35" s="33"/>
      <c r="H35" s="33"/>
    </row>
    <row r="36" spans="1:8" x14ac:dyDescent="0.25">
      <c r="A36" s="34" t="s">
        <v>6</v>
      </c>
      <c r="B36" s="35"/>
      <c r="C36" s="36" t="s">
        <v>108</v>
      </c>
      <c r="D36" s="37"/>
      <c r="E36" s="37"/>
      <c r="F36" s="37"/>
      <c r="G36" s="37"/>
      <c r="H36" s="37"/>
    </row>
    <row r="37" spans="1:8" x14ac:dyDescent="0.25">
      <c r="A37" s="30" t="s">
        <v>109</v>
      </c>
      <c r="B37" s="31"/>
      <c r="C37" s="32" t="s">
        <v>110</v>
      </c>
      <c r="D37" s="33"/>
      <c r="E37" s="33"/>
      <c r="F37" s="33"/>
      <c r="G37" s="33"/>
      <c r="H37" s="33"/>
    </row>
    <row r="38" spans="1:8" x14ac:dyDescent="0.25">
      <c r="A38" s="34" t="s">
        <v>9</v>
      </c>
      <c r="B38" s="35"/>
      <c r="C38" s="36" t="s">
        <v>111</v>
      </c>
      <c r="D38" s="37"/>
      <c r="E38" s="37"/>
      <c r="F38" s="37"/>
      <c r="G38" s="37"/>
      <c r="H38" s="37"/>
    </row>
    <row r="39" spans="1:8" x14ac:dyDescent="0.25">
      <c r="A39" s="30" t="s">
        <v>10</v>
      </c>
      <c r="B39" s="31"/>
      <c r="C39" s="32" t="s">
        <v>112</v>
      </c>
      <c r="D39" s="33"/>
      <c r="E39" s="33"/>
      <c r="F39" s="33"/>
      <c r="G39" s="33"/>
      <c r="H39" s="33"/>
    </row>
    <row r="40" spans="1:8" x14ac:dyDescent="0.25">
      <c r="A40" s="34" t="s">
        <v>11</v>
      </c>
      <c r="B40" s="35"/>
      <c r="C40" s="36" t="s">
        <v>113</v>
      </c>
      <c r="D40" s="37"/>
      <c r="E40" s="37"/>
      <c r="F40" s="37"/>
      <c r="G40" s="37"/>
      <c r="H40" s="37"/>
    </row>
    <row r="41" spans="1:8" x14ac:dyDescent="0.25">
      <c r="A41" s="30" t="s">
        <v>114</v>
      </c>
      <c r="B41" s="31"/>
      <c r="C41" s="32" t="s">
        <v>115</v>
      </c>
      <c r="D41" s="33"/>
      <c r="E41" s="33"/>
      <c r="F41" s="33"/>
      <c r="G41" s="33"/>
      <c r="H41" s="33"/>
    </row>
    <row r="42" spans="1:8" ht="15.75" thickBot="1" x14ac:dyDescent="0.3">
      <c r="A42" s="38" t="s">
        <v>116</v>
      </c>
      <c r="B42" s="39"/>
      <c r="C42" s="40" t="s">
        <v>117</v>
      </c>
      <c r="D42" s="41"/>
      <c r="E42" s="41"/>
      <c r="F42" s="41"/>
      <c r="G42" s="41"/>
      <c r="H42" s="41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workbookViewId="0">
      <selection activeCell="E26" sqref="E26"/>
    </sheetView>
  </sheetViews>
  <sheetFormatPr defaultColWidth="9.140625" defaultRowHeight="15" x14ac:dyDescent="0.25"/>
  <cols>
    <col min="1" max="1" width="8" customWidth="1"/>
    <col min="2" max="2" width="7.140625" customWidth="1"/>
    <col min="4" max="4" width="11.28515625" customWidth="1"/>
    <col min="5" max="5" width="11.7109375" customWidth="1"/>
    <col min="6" max="6" width="10.5703125" customWidth="1"/>
    <col min="7" max="7" width="10.85546875" customWidth="1"/>
    <col min="8" max="8" width="17.85546875" customWidth="1"/>
    <col min="9" max="9" width="13.5703125" customWidth="1"/>
    <col min="10" max="10" width="14.28515625" customWidth="1"/>
  </cols>
  <sheetData>
    <row r="1" spans="1:11" ht="18.75" x14ac:dyDescent="0.3">
      <c r="E1" s="12" t="s">
        <v>105</v>
      </c>
      <c r="F1" s="7"/>
      <c r="G1" s="7"/>
    </row>
    <row r="2" spans="1:11" x14ac:dyDescent="0.25">
      <c r="C2" s="7" t="s">
        <v>1</v>
      </c>
      <c r="D2" s="17" t="s">
        <v>2</v>
      </c>
      <c r="E2" s="18"/>
      <c r="F2" t="s">
        <v>3</v>
      </c>
      <c r="G2" s="6"/>
      <c r="I2" s="27"/>
      <c r="J2" s="28"/>
    </row>
    <row r="3" spans="1:11" ht="30" x14ac:dyDescent="0.25">
      <c r="A3" s="19" t="s">
        <v>4</v>
      </c>
      <c r="B3" s="20" t="s">
        <v>5</v>
      </c>
      <c r="C3" s="21" t="s">
        <v>6</v>
      </c>
      <c r="D3" s="21" t="s">
        <v>7</v>
      </c>
      <c r="E3" s="21" t="s">
        <v>8</v>
      </c>
      <c r="F3" s="22" t="s">
        <v>9</v>
      </c>
      <c r="G3" s="23" t="s">
        <v>10</v>
      </c>
      <c r="H3" s="24" t="s">
        <v>11</v>
      </c>
      <c r="I3" s="25" t="s">
        <v>88</v>
      </c>
      <c r="J3" s="26" t="s">
        <v>89</v>
      </c>
    </row>
    <row r="4" spans="1:11" x14ac:dyDescent="0.25">
      <c r="A4" s="46">
        <v>2019</v>
      </c>
      <c r="B4" s="46" t="s">
        <v>12</v>
      </c>
      <c r="C4" s="46" t="s">
        <v>13</v>
      </c>
      <c r="D4" s="47">
        <v>43430</v>
      </c>
      <c r="E4" s="47">
        <v>43443</v>
      </c>
      <c r="F4" s="46" t="s">
        <v>1</v>
      </c>
      <c r="G4" s="46"/>
      <c r="H4" s="48" t="s">
        <v>14</v>
      </c>
      <c r="I4" s="46" t="s">
        <v>15</v>
      </c>
      <c r="J4" s="49" t="s">
        <v>86</v>
      </c>
    </row>
    <row r="5" spans="1:11" x14ac:dyDescent="0.25">
      <c r="A5" s="46">
        <v>2019</v>
      </c>
      <c r="B5" s="46" t="s">
        <v>17</v>
      </c>
      <c r="C5" s="46" t="s">
        <v>13</v>
      </c>
      <c r="D5" s="47">
        <v>43444</v>
      </c>
      <c r="E5" s="47">
        <v>43457</v>
      </c>
      <c r="F5" s="46" t="s">
        <v>1</v>
      </c>
      <c r="G5" s="46"/>
      <c r="H5" s="48" t="s">
        <v>14</v>
      </c>
      <c r="I5" s="46" t="s">
        <v>15</v>
      </c>
      <c r="J5" s="49" t="s">
        <v>86</v>
      </c>
    </row>
    <row r="6" spans="1:11" x14ac:dyDescent="0.25">
      <c r="A6" s="46">
        <v>2019</v>
      </c>
      <c r="B6" s="46" t="s">
        <v>18</v>
      </c>
      <c r="C6" s="46" t="s">
        <v>13</v>
      </c>
      <c r="D6" s="47">
        <v>43458</v>
      </c>
      <c r="E6" s="47">
        <v>43471</v>
      </c>
      <c r="F6" s="46" t="s">
        <v>1</v>
      </c>
      <c r="G6" s="46"/>
      <c r="H6" s="48" t="s">
        <v>14</v>
      </c>
      <c r="I6" s="46" t="s">
        <v>15</v>
      </c>
      <c r="J6" s="49" t="s">
        <v>86</v>
      </c>
    </row>
    <row r="7" spans="1:11" x14ac:dyDescent="0.25">
      <c r="A7" s="3">
        <v>2019</v>
      </c>
      <c r="B7" s="3" t="s">
        <v>19</v>
      </c>
      <c r="C7" s="3" t="s">
        <v>20</v>
      </c>
      <c r="D7" s="45">
        <v>43472</v>
      </c>
      <c r="E7" s="45">
        <v>43485</v>
      </c>
      <c r="F7" s="5" t="s">
        <v>1</v>
      </c>
      <c r="G7" s="5"/>
      <c r="H7" s="29" t="s">
        <v>21</v>
      </c>
      <c r="I7" s="3" t="s">
        <v>22</v>
      </c>
      <c r="J7" s="5" t="s">
        <v>119</v>
      </c>
    </row>
    <row r="8" spans="1:11" x14ac:dyDescent="0.25">
      <c r="A8" s="3">
        <v>2019</v>
      </c>
      <c r="B8" s="3" t="s">
        <v>24</v>
      </c>
      <c r="C8" s="3" t="s">
        <v>20</v>
      </c>
      <c r="D8" s="45">
        <v>43486</v>
      </c>
      <c r="E8" s="45">
        <v>43499</v>
      </c>
      <c r="F8" s="5" t="s">
        <v>1</v>
      </c>
      <c r="G8" s="5"/>
      <c r="H8" s="3" t="s">
        <v>21</v>
      </c>
      <c r="I8" s="3" t="s">
        <v>22</v>
      </c>
      <c r="J8" s="5" t="s">
        <v>119</v>
      </c>
    </row>
    <row r="9" spans="1:11" x14ac:dyDescent="0.25">
      <c r="A9" s="3">
        <v>2019</v>
      </c>
      <c r="B9" s="3" t="s">
        <v>25</v>
      </c>
      <c r="C9" s="3" t="s">
        <v>26</v>
      </c>
      <c r="D9" s="45">
        <v>43500</v>
      </c>
      <c r="E9" s="45">
        <v>43513</v>
      </c>
      <c r="F9" s="5" t="s">
        <v>1</v>
      </c>
      <c r="G9" s="5"/>
      <c r="H9" s="3" t="s">
        <v>27</v>
      </c>
      <c r="I9" s="3" t="s">
        <v>28</v>
      </c>
      <c r="J9" s="5" t="s">
        <v>120</v>
      </c>
    </row>
    <row r="10" spans="1:11" ht="13.5" customHeight="1" x14ac:dyDescent="0.25">
      <c r="A10" s="3">
        <v>2019</v>
      </c>
      <c r="B10" s="3" t="s">
        <v>30</v>
      </c>
      <c r="C10" s="3" t="s">
        <v>26</v>
      </c>
      <c r="D10" s="45">
        <v>43514</v>
      </c>
      <c r="E10" s="45">
        <v>43527</v>
      </c>
      <c r="F10" s="5" t="s">
        <v>1</v>
      </c>
      <c r="G10" s="5"/>
      <c r="H10" s="3" t="s">
        <v>27</v>
      </c>
      <c r="I10" s="3" t="s">
        <v>28</v>
      </c>
      <c r="J10" s="5" t="s">
        <v>120</v>
      </c>
    </row>
    <row r="11" spans="1:11" x14ac:dyDescent="0.25">
      <c r="A11" s="1">
        <v>2019</v>
      </c>
      <c r="B11" s="1" t="s">
        <v>31</v>
      </c>
      <c r="C11" s="1" t="s">
        <v>32</v>
      </c>
      <c r="D11" s="44">
        <v>43528</v>
      </c>
      <c r="E11" s="44">
        <v>43541</v>
      </c>
      <c r="F11" s="2" t="s">
        <v>1</v>
      </c>
      <c r="G11" s="2"/>
      <c r="H11" s="1" t="s">
        <v>33</v>
      </c>
      <c r="I11" s="1" t="s">
        <v>34</v>
      </c>
      <c r="J11" s="2" t="s">
        <v>104</v>
      </c>
    </row>
    <row r="12" spans="1:11" x14ac:dyDescent="0.25">
      <c r="A12" s="1">
        <v>2019</v>
      </c>
      <c r="B12" s="1" t="s">
        <v>36</v>
      </c>
      <c r="C12" s="1" t="s">
        <v>32</v>
      </c>
      <c r="D12" s="44">
        <v>43542</v>
      </c>
      <c r="E12" s="44">
        <v>43555</v>
      </c>
      <c r="F12" s="2" t="s">
        <v>1</v>
      </c>
      <c r="G12" s="2"/>
      <c r="H12" s="1" t="s">
        <v>33</v>
      </c>
      <c r="I12" s="1" t="s">
        <v>34</v>
      </c>
      <c r="J12" s="2" t="s">
        <v>104</v>
      </c>
      <c r="K12" s="14"/>
    </row>
    <row r="13" spans="1:11" x14ac:dyDescent="0.25">
      <c r="A13" s="3">
        <v>2019</v>
      </c>
      <c r="B13" s="3" t="s">
        <v>37</v>
      </c>
      <c r="C13" s="3" t="s">
        <v>38</v>
      </c>
      <c r="D13" s="45">
        <v>43556</v>
      </c>
      <c r="E13" s="45">
        <v>43569</v>
      </c>
      <c r="F13" s="5" t="s">
        <v>1</v>
      </c>
      <c r="G13" s="5"/>
      <c r="H13" s="5" t="s">
        <v>39</v>
      </c>
      <c r="I13" s="3" t="s">
        <v>40</v>
      </c>
      <c r="J13" s="5" t="s">
        <v>102</v>
      </c>
    </row>
    <row r="14" spans="1:11" x14ac:dyDescent="0.25">
      <c r="A14" s="3">
        <v>2019</v>
      </c>
      <c r="B14" s="3" t="s">
        <v>42</v>
      </c>
      <c r="C14" s="3" t="s">
        <v>38</v>
      </c>
      <c r="D14" s="45">
        <v>43570</v>
      </c>
      <c r="E14" s="45">
        <v>43583</v>
      </c>
      <c r="F14" s="5" t="s">
        <v>1</v>
      </c>
      <c r="G14" s="5"/>
      <c r="H14" s="3" t="s">
        <v>39</v>
      </c>
      <c r="I14" s="3" t="s">
        <v>40</v>
      </c>
      <c r="J14" s="5" t="s">
        <v>102</v>
      </c>
    </row>
    <row r="15" spans="1:11" x14ac:dyDescent="0.25">
      <c r="A15" s="3">
        <v>2019</v>
      </c>
      <c r="B15" s="3" t="s">
        <v>43</v>
      </c>
      <c r="C15" s="3" t="s">
        <v>38</v>
      </c>
      <c r="D15" s="45">
        <v>43584</v>
      </c>
      <c r="E15" s="45">
        <v>43597</v>
      </c>
      <c r="F15" s="5" t="s">
        <v>1</v>
      </c>
      <c r="G15" s="5"/>
      <c r="H15" s="3" t="s">
        <v>39</v>
      </c>
      <c r="I15" s="3" t="s">
        <v>40</v>
      </c>
      <c r="J15" s="5" t="s">
        <v>103</v>
      </c>
    </row>
    <row r="16" spans="1:11" x14ac:dyDescent="0.25">
      <c r="A16" s="1">
        <v>2019</v>
      </c>
      <c r="B16" s="1" t="s">
        <v>44</v>
      </c>
      <c r="C16" s="1" t="s">
        <v>45</v>
      </c>
      <c r="D16" s="44">
        <v>43598</v>
      </c>
      <c r="E16" s="44">
        <v>43611</v>
      </c>
      <c r="F16" s="2" t="s">
        <v>1</v>
      </c>
      <c r="G16" s="2"/>
      <c r="H16" s="1" t="s">
        <v>46</v>
      </c>
      <c r="I16" s="1" t="s">
        <v>47</v>
      </c>
      <c r="J16" s="2" t="s">
        <v>101</v>
      </c>
    </row>
    <row r="17" spans="1:11" x14ac:dyDescent="0.25">
      <c r="A17" s="1">
        <v>2019</v>
      </c>
      <c r="B17" s="1" t="s">
        <v>49</v>
      </c>
      <c r="C17" s="1" t="s">
        <v>45</v>
      </c>
      <c r="D17" s="44">
        <v>43612</v>
      </c>
      <c r="E17" s="44">
        <v>43625</v>
      </c>
      <c r="F17" s="2" t="s">
        <v>1</v>
      </c>
      <c r="G17" s="2"/>
      <c r="H17" s="1" t="s">
        <v>46</v>
      </c>
      <c r="I17" s="1" t="s">
        <v>47</v>
      </c>
      <c r="J17" s="2" t="s">
        <v>101</v>
      </c>
      <c r="K17" s="14"/>
    </row>
    <row r="18" spans="1:11" x14ac:dyDescent="0.25">
      <c r="A18" s="3">
        <v>2019</v>
      </c>
      <c r="B18" s="3" t="s">
        <v>50</v>
      </c>
      <c r="C18" s="3" t="s">
        <v>51</v>
      </c>
      <c r="D18" s="45">
        <v>43626</v>
      </c>
      <c r="E18" s="45">
        <v>43639</v>
      </c>
      <c r="F18" s="5" t="s">
        <v>1</v>
      </c>
      <c r="G18" s="5"/>
      <c r="H18" s="3" t="s">
        <v>52</v>
      </c>
      <c r="I18" s="3" t="s">
        <v>53</v>
      </c>
      <c r="J18" s="5" t="s">
        <v>100</v>
      </c>
    </row>
    <row r="19" spans="1:11" x14ac:dyDescent="0.25">
      <c r="A19" s="3">
        <v>2019</v>
      </c>
      <c r="B19" s="3" t="s">
        <v>55</v>
      </c>
      <c r="C19" s="3" t="s">
        <v>51</v>
      </c>
      <c r="D19" s="45">
        <v>43640</v>
      </c>
      <c r="E19" s="45">
        <v>43653</v>
      </c>
      <c r="F19" s="5" t="s">
        <v>1</v>
      </c>
      <c r="G19" s="5"/>
      <c r="H19" s="3" t="s">
        <v>52</v>
      </c>
      <c r="I19" s="3" t="s">
        <v>53</v>
      </c>
      <c r="J19" s="5" t="s">
        <v>100</v>
      </c>
    </row>
    <row r="20" spans="1:11" x14ac:dyDescent="0.25">
      <c r="A20" s="1">
        <v>2019</v>
      </c>
      <c r="B20" s="1" t="s">
        <v>56</v>
      </c>
      <c r="C20" s="1" t="s">
        <v>57</v>
      </c>
      <c r="D20" s="44">
        <v>43654</v>
      </c>
      <c r="E20" s="44">
        <v>43667</v>
      </c>
      <c r="F20" s="2" t="s">
        <v>1</v>
      </c>
      <c r="G20" s="2"/>
      <c r="H20" s="1" t="s">
        <v>58</v>
      </c>
      <c r="I20" s="1" t="s">
        <v>59</v>
      </c>
      <c r="J20" s="2" t="s">
        <v>99</v>
      </c>
    </row>
    <row r="21" spans="1:11" x14ac:dyDescent="0.25">
      <c r="A21" s="1">
        <v>2019</v>
      </c>
      <c r="B21" s="1" t="s">
        <v>61</v>
      </c>
      <c r="C21" s="1" t="s">
        <v>57</v>
      </c>
      <c r="D21" s="44">
        <v>43668</v>
      </c>
      <c r="E21" s="44">
        <v>43681</v>
      </c>
      <c r="F21" s="2" t="s">
        <v>1</v>
      </c>
      <c r="G21" s="2"/>
      <c r="H21" s="1" t="s">
        <v>58</v>
      </c>
      <c r="I21" s="1" t="s">
        <v>59</v>
      </c>
      <c r="J21" s="2" t="s">
        <v>99</v>
      </c>
    </row>
    <row r="22" spans="1:11" x14ac:dyDescent="0.25">
      <c r="A22" s="3">
        <v>2019</v>
      </c>
      <c r="B22" s="3" t="s">
        <v>62</v>
      </c>
      <c r="C22" s="3" t="s">
        <v>63</v>
      </c>
      <c r="D22" s="45">
        <v>43682</v>
      </c>
      <c r="E22" s="45">
        <v>43695</v>
      </c>
      <c r="F22" s="5" t="s">
        <v>1</v>
      </c>
      <c r="G22" s="5"/>
      <c r="H22" s="3" t="s">
        <v>64</v>
      </c>
      <c r="I22" s="3" t="s">
        <v>65</v>
      </c>
      <c r="J22" s="5" t="s">
        <v>98</v>
      </c>
    </row>
    <row r="23" spans="1:11" x14ac:dyDescent="0.25">
      <c r="A23" s="3">
        <v>2019</v>
      </c>
      <c r="B23" s="3" t="s">
        <v>67</v>
      </c>
      <c r="C23" s="3" t="s">
        <v>63</v>
      </c>
      <c r="D23" s="45">
        <v>43696</v>
      </c>
      <c r="E23" s="45">
        <v>43709</v>
      </c>
      <c r="F23" s="5" t="s">
        <v>1</v>
      </c>
      <c r="G23" s="5"/>
      <c r="H23" s="3" t="s">
        <v>64</v>
      </c>
      <c r="I23" s="3" t="s">
        <v>65</v>
      </c>
      <c r="J23" s="5" t="s">
        <v>98</v>
      </c>
    </row>
    <row r="24" spans="1:11" x14ac:dyDescent="0.25">
      <c r="A24" s="1">
        <v>2019</v>
      </c>
      <c r="B24" s="1" t="s">
        <v>68</v>
      </c>
      <c r="C24" s="1" t="s">
        <v>69</v>
      </c>
      <c r="D24" s="44">
        <v>43710</v>
      </c>
      <c r="E24" s="44">
        <v>43723</v>
      </c>
      <c r="F24" s="2" t="s">
        <v>1</v>
      </c>
      <c r="G24" s="2"/>
      <c r="H24" s="1" t="s">
        <v>70</v>
      </c>
      <c r="I24" s="1" t="s">
        <v>71</v>
      </c>
      <c r="J24" s="2" t="s">
        <v>97</v>
      </c>
    </row>
    <row r="25" spans="1:11" x14ac:dyDescent="0.25">
      <c r="A25" s="1">
        <v>2019</v>
      </c>
      <c r="B25" s="1" t="s">
        <v>73</v>
      </c>
      <c r="C25" s="1" t="s">
        <v>69</v>
      </c>
      <c r="D25" s="44">
        <v>43724</v>
      </c>
      <c r="E25" s="44">
        <v>43737</v>
      </c>
      <c r="F25" s="2" t="s">
        <v>1</v>
      </c>
      <c r="G25" s="2"/>
      <c r="H25" s="1" t="s">
        <v>70</v>
      </c>
      <c r="I25" s="1" t="s">
        <v>71</v>
      </c>
      <c r="J25" s="2" t="s">
        <v>97</v>
      </c>
    </row>
    <row r="26" spans="1:11" x14ac:dyDescent="0.25">
      <c r="A26" s="3">
        <v>2019</v>
      </c>
      <c r="B26" s="3" t="s">
        <v>74</v>
      </c>
      <c r="C26" s="3" t="s">
        <v>75</v>
      </c>
      <c r="D26" s="45">
        <v>43738</v>
      </c>
      <c r="E26" s="45">
        <v>43751</v>
      </c>
      <c r="F26" s="5" t="s">
        <v>1</v>
      </c>
      <c r="G26" s="5"/>
      <c r="H26" s="3" t="s">
        <v>76</v>
      </c>
      <c r="I26" s="3" t="s">
        <v>77</v>
      </c>
      <c r="J26" s="5" t="s">
        <v>96</v>
      </c>
    </row>
    <row r="27" spans="1:11" x14ac:dyDescent="0.25">
      <c r="A27" s="3">
        <v>2019</v>
      </c>
      <c r="B27" s="3" t="s">
        <v>79</v>
      </c>
      <c r="C27" s="3" t="s">
        <v>75</v>
      </c>
      <c r="D27" s="45">
        <v>43752</v>
      </c>
      <c r="E27" s="45">
        <v>43765</v>
      </c>
      <c r="F27" s="5" t="s">
        <v>1</v>
      </c>
      <c r="G27" s="5"/>
      <c r="H27" s="3" t="s">
        <v>76</v>
      </c>
      <c r="I27" s="3" t="s">
        <v>77</v>
      </c>
      <c r="J27" s="5" t="s">
        <v>96</v>
      </c>
    </row>
    <row r="28" spans="1:11" x14ac:dyDescent="0.25">
      <c r="A28" s="1">
        <v>2019</v>
      </c>
      <c r="B28" s="1" t="s">
        <v>80</v>
      </c>
      <c r="C28" s="1" t="s">
        <v>81</v>
      </c>
      <c r="D28" s="44">
        <v>43766</v>
      </c>
      <c r="E28" s="44">
        <v>43779</v>
      </c>
      <c r="F28" s="2" t="s">
        <v>1</v>
      </c>
      <c r="G28" s="2"/>
      <c r="H28" s="1" t="s">
        <v>82</v>
      </c>
      <c r="I28" s="1" t="s">
        <v>83</v>
      </c>
      <c r="J28" s="2" t="s">
        <v>95</v>
      </c>
    </row>
    <row r="29" spans="1:11" x14ac:dyDescent="0.25">
      <c r="A29" s="1">
        <v>2019</v>
      </c>
      <c r="B29" s="1" t="s">
        <v>85</v>
      </c>
      <c r="C29" s="1" t="s">
        <v>81</v>
      </c>
      <c r="D29" s="44">
        <v>43780</v>
      </c>
      <c r="E29" s="44">
        <v>43793</v>
      </c>
      <c r="F29" s="2" t="s">
        <v>1</v>
      </c>
      <c r="G29" s="2"/>
      <c r="H29" s="1" t="s">
        <v>82</v>
      </c>
      <c r="I29" s="1" t="s">
        <v>83</v>
      </c>
      <c r="J29" s="2" t="s">
        <v>95</v>
      </c>
    </row>
    <row r="30" spans="1:11" x14ac:dyDescent="0.25">
      <c r="A30" s="3">
        <v>2019</v>
      </c>
      <c r="B30" s="3" t="s">
        <v>90</v>
      </c>
      <c r="C30" s="10" t="s">
        <v>13</v>
      </c>
      <c r="D30" s="43">
        <v>43794</v>
      </c>
      <c r="E30" s="43">
        <v>43807</v>
      </c>
      <c r="F30" s="3"/>
      <c r="G30" s="3"/>
      <c r="H30" s="29" t="s">
        <v>93</v>
      </c>
      <c r="I30" s="3" t="s">
        <v>15</v>
      </c>
      <c r="J30" s="5" t="s">
        <v>94</v>
      </c>
    </row>
    <row r="31" spans="1:11" x14ac:dyDescent="0.25">
      <c r="A31" s="3">
        <v>2020</v>
      </c>
      <c r="B31" s="3" t="s">
        <v>91</v>
      </c>
      <c r="C31" s="10" t="s">
        <v>13</v>
      </c>
      <c r="D31" s="43">
        <v>43808</v>
      </c>
      <c r="E31" s="43">
        <v>43821</v>
      </c>
      <c r="F31" s="3"/>
      <c r="G31" s="3"/>
      <c r="H31" s="29" t="s">
        <v>93</v>
      </c>
      <c r="I31" s="3" t="s">
        <v>15</v>
      </c>
      <c r="J31" s="5" t="s">
        <v>94</v>
      </c>
    </row>
    <row r="32" spans="1:11" x14ac:dyDescent="0.25">
      <c r="A32" s="3">
        <v>2020</v>
      </c>
      <c r="B32" s="3" t="s">
        <v>92</v>
      </c>
      <c r="C32" s="10" t="s">
        <v>13</v>
      </c>
      <c r="D32" s="43">
        <v>43822</v>
      </c>
      <c r="E32" s="43">
        <v>43835</v>
      </c>
      <c r="F32" s="3"/>
      <c r="G32" s="3"/>
      <c r="H32" s="29" t="s">
        <v>93</v>
      </c>
      <c r="I32" s="3" t="s">
        <v>15</v>
      </c>
      <c r="J32" s="5" t="s">
        <v>94</v>
      </c>
    </row>
    <row r="33" spans="1:9" x14ac:dyDescent="0.25">
      <c r="A33" s="8" t="s">
        <v>87</v>
      </c>
      <c r="B33" s="8"/>
      <c r="C33" s="8"/>
      <c r="D33" s="8"/>
      <c r="E33" s="8"/>
    </row>
    <row r="35" spans="1:9" x14ac:dyDescent="0.25">
      <c r="B35" s="30" t="s">
        <v>106</v>
      </c>
      <c r="C35" s="31"/>
      <c r="D35" s="32" t="s">
        <v>107</v>
      </c>
      <c r="E35" s="33"/>
      <c r="F35" s="33"/>
      <c r="G35" s="33"/>
      <c r="H35" s="33"/>
      <c r="I35" s="31"/>
    </row>
    <row r="36" spans="1:9" x14ac:dyDescent="0.25">
      <c r="B36" s="34" t="s">
        <v>6</v>
      </c>
      <c r="C36" s="35"/>
      <c r="D36" s="36" t="s">
        <v>108</v>
      </c>
      <c r="E36" s="37"/>
      <c r="F36" s="37"/>
      <c r="G36" s="37"/>
      <c r="H36" s="37"/>
      <c r="I36" s="35"/>
    </row>
    <row r="37" spans="1:9" x14ac:dyDescent="0.25">
      <c r="B37" s="30" t="s">
        <v>109</v>
      </c>
      <c r="C37" s="31"/>
      <c r="D37" s="32" t="s">
        <v>110</v>
      </c>
      <c r="E37" s="33"/>
      <c r="F37" s="33"/>
      <c r="G37" s="33"/>
      <c r="H37" s="33"/>
      <c r="I37" s="31"/>
    </row>
    <row r="38" spans="1:9" x14ac:dyDescent="0.25">
      <c r="B38" s="34" t="s">
        <v>9</v>
      </c>
      <c r="C38" s="35"/>
      <c r="D38" s="36" t="s">
        <v>111</v>
      </c>
      <c r="E38" s="37"/>
      <c r="F38" s="37"/>
      <c r="G38" s="37"/>
      <c r="H38" s="37"/>
      <c r="I38" s="35"/>
    </row>
    <row r="39" spans="1:9" x14ac:dyDescent="0.25">
      <c r="B39" s="30" t="s">
        <v>10</v>
      </c>
      <c r="C39" s="31"/>
      <c r="D39" s="32" t="s">
        <v>112</v>
      </c>
      <c r="E39" s="33"/>
      <c r="F39" s="33"/>
      <c r="G39" s="33"/>
      <c r="H39" s="33"/>
      <c r="I39" s="31"/>
    </row>
    <row r="40" spans="1:9" x14ac:dyDescent="0.25">
      <c r="B40" s="34" t="s">
        <v>11</v>
      </c>
      <c r="C40" s="35"/>
      <c r="D40" s="36" t="s">
        <v>113</v>
      </c>
      <c r="E40" s="37"/>
      <c r="F40" s="37"/>
      <c r="G40" s="37"/>
      <c r="H40" s="37"/>
      <c r="I40" s="35"/>
    </row>
    <row r="41" spans="1:9" x14ac:dyDescent="0.25">
      <c r="B41" s="30" t="s">
        <v>114</v>
      </c>
      <c r="C41" s="31"/>
      <c r="D41" s="32" t="s">
        <v>115</v>
      </c>
      <c r="E41" s="33"/>
      <c r="F41" s="33"/>
      <c r="G41" s="33"/>
      <c r="H41" s="33"/>
      <c r="I41" s="31"/>
    </row>
    <row r="42" spans="1:9" ht="15.75" thickBot="1" x14ac:dyDescent="0.3">
      <c r="B42" s="38" t="s">
        <v>116</v>
      </c>
      <c r="C42" s="39"/>
      <c r="D42" s="40" t="s">
        <v>117</v>
      </c>
      <c r="E42" s="41"/>
      <c r="F42" s="41"/>
      <c r="G42" s="41"/>
      <c r="H42" s="41"/>
      <c r="I42" s="42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H43"/>
  <sheetViews>
    <sheetView zoomScaleNormal="100" workbookViewId="0">
      <pane ySplit="4" topLeftCell="A5" activePane="bottomLeft" state="frozen"/>
      <selection pane="bottomLeft" activeCell="B6" sqref="B6"/>
    </sheetView>
  </sheetViews>
  <sheetFormatPr defaultColWidth="9.140625" defaultRowHeight="15" x14ac:dyDescent="0.25"/>
  <cols>
    <col min="1" max="1" width="8" customWidth="1"/>
    <col min="2" max="2" width="7.140625" customWidth="1"/>
    <col min="4" max="4" width="11.28515625" customWidth="1"/>
    <col min="5" max="5" width="11.7109375" customWidth="1"/>
    <col min="6" max="6" width="10.5703125" customWidth="1"/>
    <col min="7" max="7" width="10.85546875" customWidth="1"/>
    <col min="8" max="8" width="17.85546875" customWidth="1"/>
    <col min="9" max="9" width="13.5703125" customWidth="1"/>
    <col min="10" max="10" width="30.42578125" bestFit="1" customWidth="1"/>
    <col min="31" max="31" width="15" bestFit="1" customWidth="1"/>
  </cols>
  <sheetData>
    <row r="2" spans="1:34" ht="18.75" x14ac:dyDescent="0.3">
      <c r="E2" s="12" t="s">
        <v>121</v>
      </c>
      <c r="F2" s="7"/>
      <c r="G2" s="7"/>
    </row>
    <row r="3" spans="1:34" x14ac:dyDescent="0.25">
      <c r="C3" s="7" t="s">
        <v>1</v>
      </c>
      <c r="D3" s="58" t="s">
        <v>2</v>
      </c>
      <c r="E3" s="59"/>
      <c r="F3" t="s">
        <v>3</v>
      </c>
      <c r="G3" s="6"/>
      <c r="I3" s="27"/>
      <c r="J3" s="28"/>
    </row>
    <row r="4" spans="1:34" ht="45" x14ac:dyDescent="0.25">
      <c r="A4" s="50" t="s">
        <v>4</v>
      </c>
      <c r="B4" s="51" t="s">
        <v>5</v>
      </c>
      <c r="C4" s="52" t="s">
        <v>6</v>
      </c>
      <c r="D4" s="52" t="s">
        <v>7</v>
      </c>
      <c r="E4" s="52" t="s">
        <v>8</v>
      </c>
      <c r="F4" s="53" t="s">
        <v>9</v>
      </c>
      <c r="G4" s="54" t="s">
        <v>10</v>
      </c>
      <c r="H4" s="55" t="s">
        <v>11</v>
      </c>
      <c r="I4" s="56" t="s">
        <v>88</v>
      </c>
      <c r="J4" s="57" t="s">
        <v>89</v>
      </c>
      <c r="AA4" t="s">
        <v>149</v>
      </c>
      <c r="AB4" t="s">
        <v>150</v>
      </c>
      <c r="AC4" t="s">
        <v>147</v>
      </c>
      <c r="AD4" s="62" t="s">
        <v>148</v>
      </c>
      <c r="AE4" t="s">
        <v>146</v>
      </c>
      <c r="AF4" t="s">
        <v>145</v>
      </c>
    </row>
    <row r="5" spans="1:34" x14ac:dyDescent="0.25">
      <c r="A5" s="63">
        <v>2019</v>
      </c>
      <c r="B5" s="63" t="s">
        <v>90</v>
      </c>
      <c r="C5" s="63" t="s">
        <v>13</v>
      </c>
      <c r="D5" s="64">
        <v>43794</v>
      </c>
      <c r="E5" s="64">
        <v>43807</v>
      </c>
      <c r="F5" s="63"/>
      <c r="G5" s="63"/>
      <c r="H5" s="65" t="s">
        <v>93</v>
      </c>
      <c r="I5" s="63" t="s">
        <v>15</v>
      </c>
      <c r="J5" s="66">
        <v>43835</v>
      </c>
      <c r="AA5" t="str">
        <f t="shared" ref="AA5:AB33" si="0">TEXT(D5,"dddd")</f>
        <v>Monday</v>
      </c>
      <c r="AB5" t="str">
        <f t="shared" si="0"/>
        <v>Sunday</v>
      </c>
      <c r="AC5">
        <f t="shared" ref="AC5:AC33" si="1">_xlfn.DAYS(E5,D5)</f>
        <v>13</v>
      </c>
      <c r="AD5">
        <f t="shared" ref="AD5:AD33" si="2">_xlfn.DAYS(D6,E5)</f>
        <v>1</v>
      </c>
      <c r="AF5">
        <f t="shared" ref="AF5:AF33" si="3">_xlfn.DAYS(J5,E5)</f>
        <v>28</v>
      </c>
    </row>
    <row r="6" spans="1:34" x14ac:dyDescent="0.25">
      <c r="A6" s="63">
        <v>2020</v>
      </c>
      <c r="B6" s="63" t="s">
        <v>91</v>
      </c>
      <c r="C6" s="63" t="s">
        <v>13</v>
      </c>
      <c r="D6" s="67">
        <v>43808</v>
      </c>
      <c r="E6" s="67">
        <v>43821</v>
      </c>
      <c r="F6" s="63"/>
      <c r="G6" s="63"/>
      <c r="H6" s="65" t="s">
        <v>93</v>
      </c>
      <c r="I6" s="63" t="s">
        <v>15</v>
      </c>
      <c r="J6" s="66">
        <v>43835</v>
      </c>
      <c r="AA6" t="str">
        <f t="shared" si="0"/>
        <v>Monday</v>
      </c>
      <c r="AB6" t="str">
        <f t="shared" si="0"/>
        <v>Sunday</v>
      </c>
      <c r="AC6">
        <f t="shared" si="1"/>
        <v>13</v>
      </c>
      <c r="AD6">
        <f t="shared" si="2"/>
        <v>1</v>
      </c>
      <c r="AE6">
        <v>2</v>
      </c>
      <c r="AF6">
        <f t="shared" si="3"/>
        <v>14</v>
      </c>
    </row>
    <row r="7" spans="1:34" x14ac:dyDescent="0.25">
      <c r="A7" s="63">
        <v>2020</v>
      </c>
      <c r="B7" s="63" t="s">
        <v>92</v>
      </c>
      <c r="C7" s="63" t="s">
        <v>13</v>
      </c>
      <c r="D7" s="67">
        <v>43822</v>
      </c>
      <c r="E7" s="67">
        <v>43835</v>
      </c>
      <c r="F7" s="63"/>
      <c r="G7" s="63"/>
      <c r="H7" s="65" t="s">
        <v>93</v>
      </c>
      <c r="I7" s="63" t="s">
        <v>15</v>
      </c>
      <c r="J7" s="66">
        <v>43835</v>
      </c>
      <c r="AA7" t="str">
        <f t="shared" si="0"/>
        <v>Monday</v>
      </c>
      <c r="AB7" t="str">
        <f t="shared" si="0"/>
        <v>Sunday</v>
      </c>
      <c r="AC7">
        <f t="shared" si="1"/>
        <v>13</v>
      </c>
      <c r="AD7">
        <f t="shared" si="2"/>
        <v>1</v>
      </c>
      <c r="AE7">
        <v>3</v>
      </c>
      <c r="AF7">
        <f t="shared" si="3"/>
        <v>0</v>
      </c>
    </row>
    <row r="8" spans="1:34" x14ac:dyDescent="0.25">
      <c r="A8" s="68">
        <v>2019</v>
      </c>
      <c r="B8" s="68" t="s">
        <v>19</v>
      </c>
      <c r="C8" s="68" t="s">
        <v>20</v>
      </c>
      <c r="D8" s="69">
        <v>43836</v>
      </c>
      <c r="E8" s="69">
        <v>43849</v>
      </c>
      <c r="F8" s="70" t="s">
        <v>1</v>
      </c>
      <c r="G8" s="70"/>
      <c r="H8" s="71" t="s">
        <v>21</v>
      </c>
      <c r="I8" s="68" t="s">
        <v>22</v>
      </c>
      <c r="J8" s="72">
        <v>43863</v>
      </c>
      <c r="AA8" t="str">
        <f t="shared" si="0"/>
        <v>Monday</v>
      </c>
      <c r="AB8" t="str">
        <f t="shared" si="0"/>
        <v>Sunday</v>
      </c>
      <c r="AC8">
        <f t="shared" si="1"/>
        <v>13</v>
      </c>
      <c r="AD8">
        <f t="shared" si="2"/>
        <v>1</v>
      </c>
      <c r="AE8">
        <v>1</v>
      </c>
      <c r="AF8">
        <f t="shared" si="3"/>
        <v>14</v>
      </c>
    </row>
    <row r="9" spans="1:34" x14ac:dyDescent="0.25">
      <c r="A9" s="68">
        <v>2020</v>
      </c>
      <c r="B9" s="68" t="s">
        <v>24</v>
      </c>
      <c r="C9" s="68" t="s">
        <v>20</v>
      </c>
      <c r="D9" s="69">
        <v>43850</v>
      </c>
      <c r="E9" s="69">
        <v>43863</v>
      </c>
      <c r="F9" s="70" t="s">
        <v>1</v>
      </c>
      <c r="G9" s="70"/>
      <c r="H9" s="68" t="s">
        <v>21</v>
      </c>
      <c r="I9" s="68" t="s">
        <v>22</v>
      </c>
      <c r="J9" s="72">
        <v>43863</v>
      </c>
      <c r="AA9" t="str">
        <f t="shared" si="0"/>
        <v>Monday</v>
      </c>
      <c r="AB9" t="str">
        <f t="shared" si="0"/>
        <v>Sunday</v>
      </c>
      <c r="AC9">
        <f t="shared" si="1"/>
        <v>13</v>
      </c>
      <c r="AD9">
        <f t="shared" si="2"/>
        <v>1</v>
      </c>
      <c r="AE9">
        <v>2</v>
      </c>
      <c r="AF9">
        <f t="shared" si="3"/>
        <v>0</v>
      </c>
    </row>
    <row r="10" spans="1:34" x14ac:dyDescent="0.25">
      <c r="A10" s="63">
        <v>2020</v>
      </c>
      <c r="B10" s="63" t="s">
        <v>25</v>
      </c>
      <c r="C10" s="63" t="s">
        <v>26</v>
      </c>
      <c r="D10" s="67">
        <v>43864</v>
      </c>
      <c r="E10" s="67">
        <v>43877</v>
      </c>
      <c r="F10" s="73" t="s">
        <v>1</v>
      </c>
      <c r="G10" s="73"/>
      <c r="H10" s="63" t="s">
        <v>27</v>
      </c>
      <c r="I10" s="63" t="s">
        <v>28</v>
      </c>
      <c r="J10" s="66">
        <v>43891</v>
      </c>
      <c r="AA10" t="str">
        <f t="shared" si="0"/>
        <v>Monday</v>
      </c>
      <c r="AB10" t="str">
        <f t="shared" si="0"/>
        <v>Sunday</v>
      </c>
      <c r="AC10">
        <f t="shared" si="1"/>
        <v>13</v>
      </c>
      <c r="AD10">
        <f t="shared" si="2"/>
        <v>1</v>
      </c>
      <c r="AE10">
        <v>1</v>
      </c>
      <c r="AF10">
        <f t="shared" si="3"/>
        <v>14</v>
      </c>
    </row>
    <row r="11" spans="1:34" ht="13.5" customHeight="1" x14ac:dyDescent="0.25">
      <c r="A11" s="63">
        <v>2020</v>
      </c>
      <c r="B11" s="63" t="s">
        <v>30</v>
      </c>
      <c r="C11" s="63" t="s">
        <v>26</v>
      </c>
      <c r="D11" s="67">
        <v>43878</v>
      </c>
      <c r="E11" s="67">
        <v>43891</v>
      </c>
      <c r="F11" s="73" t="s">
        <v>1</v>
      </c>
      <c r="G11" s="73"/>
      <c r="H11" s="63" t="s">
        <v>27</v>
      </c>
      <c r="I11" s="63" t="s">
        <v>28</v>
      </c>
      <c r="J11" s="66">
        <v>43891</v>
      </c>
      <c r="AA11" t="str">
        <f t="shared" si="0"/>
        <v>Monday</v>
      </c>
      <c r="AB11" t="str">
        <f t="shared" si="0"/>
        <v>Sunday</v>
      </c>
      <c r="AC11">
        <f t="shared" si="1"/>
        <v>13</v>
      </c>
      <c r="AD11">
        <f t="shared" si="2"/>
        <v>1</v>
      </c>
      <c r="AE11">
        <v>2</v>
      </c>
      <c r="AF11">
        <f t="shared" si="3"/>
        <v>0</v>
      </c>
    </row>
    <row r="12" spans="1:34" ht="15.75" x14ac:dyDescent="0.25">
      <c r="A12" s="68">
        <v>2020</v>
      </c>
      <c r="B12" s="68" t="s">
        <v>31</v>
      </c>
      <c r="C12" s="68" t="s">
        <v>32</v>
      </c>
      <c r="D12" s="69">
        <v>43892</v>
      </c>
      <c r="E12" s="69">
        <v>43905</v>
      </c>
      <c r="F12" s="70" t="s">
        <v>1</v>
      </c>
      <c r="G12" s="70"/>
      <c r="H12" s="68" t="s">
        <v>33</v>
      </c>
      <c r="I12" s="68" t="s">
        <v>34</v>
      </c>
      <c r="J12" s="72">
        <v>43933</v>
      </c>
      <c r="AA12" t="str">
        <f t="shared" si="0"/>
        <v>Monday</v>
      </c>
      <c r="AB12" t="str">
        <f t="shared" si="0"/>
        <v>Sunday</v>
      </c>
      <c r="AC12">
        <f t="shared" si="1"/>
        <v>13</v>
      </c>
      <c r="AD12">
        <f t="shared" si="2"/>
        <v>1</v>
      </c>
      <c r="AE12">
        <v>1</v>
      </c>
      <c r="AF12">
        <f t="shared" si="3"/>
        <v>28</v>
      </c>
      <c r="AH12" s="60" t="s">
        <v>122</v>
      </c>
    </row>
    <row r="13" spans="1:34" x14ac:dyDescent="0.25">
      <c r="A13" s="68">
        <v>2020</v>
      </c>
      <c r="B13" s="68" t="s">
        <v>36</v>
      </c>
      <c r="C13" s="68" t="s">
        <v>32</v>
      </c>
      <c r="D13" s="69">
        <v>43906</v>
      </c>
      <c r="E13" s="69">
        <v>43919</v>
      </c>
      <c r="F13" s="70" t="s">
        <v>1</v>
      </c>
      <c r="G13" s="70"/>
      <c r="H13" s="68" t="s">
        <v>33</v>
      </c>
      <c r="I13" s="68" t="s">
        <v>34</v>
      </c>
      <c r="J13" s="72">
        <v>43933</v>
      </c>
      <c r="K13" s="14"/>
      <c r="AA13" t="str">
        <f t="shared" si="0"/>
        <v>Monday</v>
      </c>
      <c r="AB13" t="str">
        <f t="shared" si="0"/>
        <v>Sunday</v>
      </c>
      <c r="AC13">
        <f t="shared" si="1"/>
        <v>13</v>
      </c>
      <c r="AD13">
        <f t="shared" si="2"/>
        <v>1</v>
      </c>
      <c r="AE13">
        <v>2</v>
      </c>
      <c r="AF13">
        <f t="shared" si="3"/>
        <v>14</v>
      </c>
      <c r="AG13" s="14"/>
      <c r="AH13" t="s">
        <v>123</v>
      </c>
    </row>
    <row r="14" spans="1:34" x14ac:dyDescent="0.25">
      <c r="A14" s="68">
        <v>2020</v>
      </c>
      <c r="B14" s="68" t="s">
        <v>37</v>
      </c>
      <c r="C14" s="68" t="s">
        <v>32</v>
      </c>
      <c r="D14" s="69">
        <v>43920</v>
      </c>
      <c r="E14" s="69">
        <v>43933</v>
      </c>
      <c r="F14" s="70" t="s">
        <v>1</v>
      </c>
      <c r="G14" s="70"/>
      <c r="H14" s="70" t="s">
        <v>33</v>
      </c>
      <c r="I14" s="68" t="s">
        <v>34</v>
      </c>
      <c r="J14" s="72">
        <v>43933</v>
      </c>
      <c r="AA14" t="str">
        <f t="shared" si="0"/>
        <v>Monday</v>
      </c>
      <c r="AB14" t="str">
        <f t="shared" si="0"/>
        <v>Sunday</v>
      </c>
      <c r="AC14">
        <f t="shared" si="1"/>
        <v>13</v>
      </c>
      <c r="AD14">
        <f t="shared" si="2"/>
        <v>1</v>
      </c>
      <c r="AE14">
        <v>3</v>
      </c>
      <c r="AF14">
        <f t="shared" si="3"/>
        <v>0</v>
      </c>
      <c r="AH14" t="s">
        <v>124</v>
      </c>
    </row>
    <row r="15" spans="1:34" x14ac:dyDescent="0.25">
      <c r="A15" s="63">
        <v>2020</v>
      </c>
      <c r="B15" s="63" t="s">
        <v>42</v>
      </c>
      <c r="C15" s="63" t="s">
        <v>38</v>
      </c>
      <c r="D15" s="67">
        <v>43934</v>
      </c>
      <c r="E15" s="67">
        <v>43947</v>
      </c>
      <c r="F15" s="73" t="s">
        <v>1</v>
      </c>
      <c r="G15" s="73"/>
      <c r="H15" s="63" t="s">
        <v>39</v>
      </c>
      <c r="I15" s="63" t="s">
        <v>40</v>
      </c>
      <c r="J15" s="66">
        <v>43961</v>
      </c>
      <c r="AA15" t="str">
        <f t="shared" si="0"/>
        <v>Monday</v>
      </c>
      <c r="AB15" t="str">
        <f t="shared" si="0"/>
        <v>Sunday</v>
      </c>
      <c r="AC15">
        <f t="shared" si="1"/>
        <v>13</v>
      </c>
      <c r="AD15">
        <f t="shared" si="2"/>
        <v>1</v>
      </c>
      <c r="AE15">
        <v>1</v>
      </c>
      <c r="AF15">
        <f t="shared" si="3"/>
        <v>14</v>
      </c>
      <c r="AH15" t="s">
        <v>125</v>
      </c>
    </row>
    <row r="16" spans="1:34" x14ac:dyDescent="0.25">
      <c r="A16" s="63">
        <v>2020</v>
      </c>
      <c r="B16" s="63" t="s">
        <v>43</v>
      </c>
      <c r="C16" s="63" t="s">
        <v>38</v>
      </c>
      <c r="D16" s="67">
        <v>43948</v>
      </c>
      <c r="E16" s="67">
        <v>43961</v>
      </c>
      <c r="F16" s="73" t="s">
        <v>1</v>
      </c>
      <c r="G16" s="73"/>
      <c r="H16" s="63" t="s">
        <v>39</v>
      </c>
      <c r="I16" s="63" t="s">
        <v>40</v>
      </c>
      <c r="J16" s="66">
        <v>43961</v>
      </c>
      <c r="AA16" t="str">
        <f t="shared" si="0"/>
        <v>Monday</v>
      </c>
      <c r="AB16" t="str">
        <f t="shared" si="0"/>
        <v>Sunday</v>
      </c>
      <c r="AC16">
        <f t="shared" si="1"/>
        <v>13</v>
      </c>
      <c r="AD16">
        <f t="shared" si="2"/>
        <v>1</v>
      </c>
      <c r="AE16">
        <v>2</v>
      </c>
      <c r="AF16">
        <f t="shared" si="3"/>
        <v>0</v>
      </c>
      <c r="AH16" t="s">
        <v>126</v>
      </c>
    </row>
    <row r="17" spans="1:34" x14ac:dyDescent="0.25">
      <c r="A17" s="68">
        <v>2020</v>
      </c>
      <c r="B17" s="68" t="s">
        <v>44</v>
      </c>
      <c r="C17" s="68" t="s">
        <v>45</v>
      </c>
      <c r="D17" s="69">
        <v>43962</v>
      </c>
      <c r="E17" s="69">
        <v>43975</v>
      </c>
      <c r="F17" s="70" t="s">
        <v>1</v>
      </c>
      <c r="G17" s="70"/>
      <c r="H17" s="68" t="s">
        <v>46</v>
      </c>
      <c r="I17" s="68" t="s">
        <v>47</v>
      </c>
      <c r="J17" s="72">
        <v>43989</v>
      </c>
      <c r="AA17" t="str">
        <f t="shared" si="0"/>
        <v>Monday</v>
      </c>
      <c r="AB17" t="str">
        <f t="shared" si="0"/>
        <v>Sunday</v>
      </c>
      <c r="AC17">
        <f t="shared" si="1"/>
        <v>13</v>
      </c>
      <c r="AD17">
        <f t="shared" si="2"/>
        <v>1</v>
      </c>
      <c r="AE17">
        <v>1</v>
      </c>
      <c r="AF17">
        <f t="shared" si="3"/>
        <v>14</v>
      </c>
      <c r="AH17" t="s">
        <v>127</v>
      </c>
    </row>
    <row r="18" spans="1:34" x14ac:dyDescent="0.25">
      <c r="A18" s="68">
        <v>2020</v>
      </c>
      <c r="B18" s="68" t="s">
        <v>49</v>
      </c>
      <c r="C18" s="68" t="s">
        <v>45</v>
      </c>
      <c r="D18" s="69">
        <v>43976</v>
      </c>
      <c r="E18" s="69">
        <v>43989</v>
      </c>
      <c r="F18" s="70" t="s">
        <v>1</v>
      </c>
      <c r="G18" s="70"/>
      <c r="H18" s="68" t="s">
        <v>46</v>
      </c>
      <c r="I18" s="68" t="s">
        <v>47</v>
      </c>
      <c r="J18" s="72">
        <v>43989</v>
      </c>
      <c r="K18" s="14"/>
      <c r="AA18" t="str">
        <f t="shared" si="0"/>
        <v>Monday</v>
      </c>
      <c r="AB18" t="str">
        <f t="shared" si="0"/>
        <v>Sunday</v>
      </c>
      <c r="AC18">
        <f t="shared" si="1"/>
        <v>13</v>
      </c>
      <c r="AD18">
        <f t="shared" si="2"/>
        <v>1</v>
      </c>
      <c r="AE18">
        <v>2</v>
      </c>
      <c r="AF18">
        <f t="shared" si="3"/>
        <v>0</v>
      </c>
      <c r="AG18" s="14"/>
      <c r="AH18" t="s">
        <v>128</v>
      </c>
    </row>
    <row r="19" spans="1:34" x14ac:dyDescent="0.25">
      <c r="A19" s="63">
        <v>2020</v>
      </c>
      <c r="B19" s="63" t="s">
        <v>50</v>
      </c>
      <c r="C19" s="63" t="s">
        <v>51</v>
      </c>
      <c r="D19" s="67">
        <v>43990</v>
      </c>
      <c r="E19" s="67">
        <v>44003</v>
      </c>
      <c r="F19" s="73" t="s">
        <v>1</v>
      </c>
      <c r="G19" s="73"/>
      <c r="H19" s="63" t="s">
        <v>52</v>
      </c>
      <c r="I19" s="63" t="s">
        <v>53</v>
      </c>
      <c r="J19" s="66">
        <v>44017</v>
      </c>
      <c r="AA19" t="str">
        <f t="shared" si="0"/>
        <v>Monday</v>
      </c>
      <c r="AB19" t="str">
        <f t="shared" si="0"/>
        <v>Sunday</v>
      </c>
      <c r="AC19">
        <f t="shared" si="1"/>
        <v>13</v>
      </c>
      <c r="AD19">
        <f t="shared" si="2"/>
        <v>1</v>
      </c>
      <c r="AE19">
        <v>1</v>
      </c>
      <c r="AF19">
        <f t="shared" si="3"/>
        <v>14</v>
      </c>
    </row>
    <row r="20" spans="1:34" ht="15.75" x14ac:dyDescent="0.25">
      <c r="A20" s="63">
        <v>2020</v>
      </c>
      <c r="B20" s="63" t="s">
        <v>55</v>
      </c>
      <c r="C20" s="63" t="s">
        <v>51</v>
      </c>
      <c r="D20" s="67">
        <v>44004</v>
      </c>
      <c r="E20" s="67">
        <v>44017</v>
      </c>
      <c r="F20" s="73" t="s">
        <v>1</v>
      </c>
      <c r="G20" s="73"/>
      <c r="H20" s="63" t="s">
        <v>52</v>
      </c>
      <c r="I20" s="63" t="s">
        <v>53</v>
      </c>
      <c r="J20" s="66">
        <v>44017</v>
      </c>
      <c r="AA20" t="str">
        <f t="shared" si="0"/>
        <v>Monday</v>
      </c>
      <c r="AB20" t="str">
        <f t="shared" si="0"/>
        <v>Sunday</v>
      </c>
      <c r="AC20">
        <f t="shared" si="1"/>
        <v>13</v>
      </c>
      <c r="AD20">
        <f t="shared" si="2"/>
        <v>1</v>
      </c>
      <c r="AE20">
        <v>2</v>
      </c>
      <c r="AF20">
        <f t="shared" si="3"/>
        <v>0</v>
      </c>
      <c r="AH20" s="61" t="s">
        <v>129</v>
      </c>
    </row>
    <row r="21" spans="1:34" ht="15.75" x14ac:dyDescent="0.25">
      <c r="A21" s="68">
        <v>2020</v>
      </c>
      <c r="B21" s="68" t="s">
        <v>56</v>
      </c>
      <c r="C21" s="68" t="s">
        <v>57</v>
      </c>
      <c r="D21" s="69">
        <v>44018</v>
      </c>
      <c r="E21" s="69">
        <v>44031</v>
      </c>
      <c r="F21" s="70" t="s">
        <v>1</v>
      </c>
      <c r="G21" s="70"/>
      <c r="H21" s="68" t="s">
        <v>58</v>
      </c>
      <c r="I21" s="68" t="s">
        <v>59</v>
      </c>
      <c r="J21" s="72">
        <v>44045</v>
      </c>
      <c r="AA21" t="str">
        <f t="shared" si="0"/>
        <v>Monday</v>
      </c>
      <c r="AB21" t="str">
        <f t="shared" si="0"/>
        <v>Sunday</v>
      </c>
      <c r="AC21">
        <f t="shared" si="1"/>
        <v>13</v>
      </c>
      <c r="AD21">
        <f t="shared" si="2"/>
        <v>1</v>
      </c>
      <c r="AE21">
        <v>1</v>
      </c>
      <c r="AF21">
        <f t="shared" si="3"/>
        <v>14</v>
      </c>
      <c r="AH21" s="61"/>
    </row>
    <row r="22" spans="1:34" ht="15.75" x14ac:dyDescent="0.25">
      <c r="A22" s="68">
        <v>2020</v>
      </c>
      <c r="B22" s="68" t="s">
        <v>61</v>
      </c>
      <c r="C22" s="68" t="s">
        <v>57</v>
      </c>
      <c r="D22" s="69">
        <v>44032</v>
      </c>
      <c r="E22" s="69">
        <v>44045</v>
      </c>
      <c r="F22" s="70" t="s">
        <v>1</v>
      </c>
      <c r="G22" s="70"/>
      <c r="H22" s="68" t="s">
        <v>58</v>
      </c>
      <c r="I22" s="68" t="s">
        <v>59</v>
      </c>
      <c r="J22" s="72">
        <v>44045</v>
      </c>
      <c r="AA22" t="str">
        <f t="shared" si="0"/>
        <v>Monday</v>
      </c>
      <c r="AB22" t="str">
        <f t="shared" si="0"/>
        <v>Sunday</v>
      </c>
      <c r="AC22">
        <f t="shared" si="1"/>
        <v>13</v>
      </c>
      <c r="AD22">
        <f t="shared" si="2"/>
        <v>1</v>
      </c>
      <c r="AE22">
        <v>2</v>
      </c>
      <c r="AF22">
        <f t="shared" si="3"/>
        <v>0</v>
      </c>
      <c r="AH22" s="61" t="s">
        <v>130</v>
      </c>
    </row>
    <row r="23" spans="1:34" ht="15.75" x14ac:dyDescent="0.25">
      <c r="A23" s="63">
        <v>2020</v>
      </c>
      <c r="B23" s="63" t="s">
        <v>62</v>
      </c>
      <c r="C23" s="63" t="s">
        <v>63</v>
      </c>
      <c r="D23" s="67">
        <v>44046</v>
      </c>
      <c r="E23" s="67">
        <v>44059</v>
      </c>
      <c r="F23" s="73" t="s">
        <v>1</v>
      </c>
      <c r="G23" s="73"/>
      <c r="H23" s="63" t="s">
        <v>64</v>
      </c>
      <c r="I23" s="63" t="s">
        <v>65</v>
      </c>
      <c r="J23" s="66">
        <v>44087</v>
      </c>
      <c r="AA23" t="str">
        <f t="shared" si="0"/>
        <v>Monday</v>
      </c>
      <c r="AB23" t="str">
        <f t="shared" si="0"/>
        <v>Sunday</v>
      </c>
      <c r="AC23">
        <f t="shared" si="1"/>
        <v>13</v>
      </c>
      <c r="AD23">
        <f t="shared" si="2"/>
        <v>1</v>
      </c>
      <c r="AE23">
        <v>1</v>
      </c>
      <c r="AF23">
        <f t="shared" si="3"/>
        <v>28</v>
      </c>
      <c r="AH23" s="61" t="s">
        <v>131</v>
      </c>
    </row>
    <row r="24" spans="1:34" ht="15.75" x14ac:dyDescent="0.25">
      <c r="A24" s="63">
        <v>2020</v>
      </c>
      <c r="B24" s="63" t="s">
        <v>67</v>
      </c>
      <c r="C24" s="63" t="s">
        <v>63</v>
      </c>
      <c r="D24" s="67">
        <v>44060</v>
      </c>
      <c r="E24" s="67">
        <v>44073</v>
      </c>
      <c r="F24" s="73" t="s">
        <v>1</v>
      </c>
      <c r="G24" s="73"/>
      <c r="H24" s="63" t="s">
        <v>64</v>
      </c>
      <c r="I24" s="63" t="s">
        <v>65</v>
      </c>
      <c r="J24" s="66">
        <v>44087</v>
      </c>
      <c r="AA24" t="str">
        <f t="shared" si="0"/>
        <v>Monday</v>
      </c>
      <c r="AB24" t="str">
        <f t="shared" si="0"/>
        <v>Sunday</v>
      </c>
      <c r="AC24">
        <f t="shared" si="1"/>
        <v>13</v>
      </c>
      <c r="AD24">
        <f t="shared" si="2"/>
        <v>1</v>
      </c>
      <c r="AE24">
        <v>2</v>
      </c>
      <c r="AF24">
        <f t="shared" si="3"/>
        <v>14</v>
      </c>
      <c r="AH24" s="61" t="s">
        <v>132</v>
      </c>
    </row>
    <row r="25" spans="1:34" ht="15.75" x14ac:dyDescent="0.25">
      <c r="A25" s="63">
        <v>2020</v>
      </c>
      <c r="B25" s="63" t="s">
        <v>68</v>
      </c>
      <c r="C25" s="63" t="s">
        <v>63</v>
      </c>
      <c r="D25" s="67">
        <v>44074</v>
      </c>
      <c r="E25" s="67">
        <v>44087</v>
      </c>
      <c r="F25" s="73" t="s">
        <v>1</v>
      </c>
      <c r="G25" s="73"/>
      <c r="H25" s="65" t="s">
        <v>64</v>
      </c>
      <c r="I25" s="63" t="s">
        <v>65</v>
      </c>
      <c r="J25" s="66">
        <v>44087</v>
      </c>
      <c r="AA25" t="str">
        <f t="shared" si="0"/>
        <v>Monday</v>
      </c>
      <c r="AB25" t="str">
        <f t="shared" si="0"/>
        <v>Sunday</v>
      </c>
      <c r="AC25">
        <f t="shared" si="1"/>
        <v>13</v>
      </c>
      <c r="AD25">
        <f t="shared" si="2"/>
        <v>1</v>
      </c>
      <c r="AE25">
        <v>3</v>
      </c>
      <c r="AF25">
        <f t="shared" si="3"/>
        <v>0</v>
      </c>
      <c r="AH25" s="61" t="s">
        <v>133</v>
      </c>
    </row>
    <row r="26" spans="1:34" ht="15.75" x14ac:dyDescent="0.25">
      <c r="A26" s="68">
        <v>2020</v>
      </c>
      <c r="B26" s="68" t="s">
        <v>73</v>
      </c>
      <c r="C26" s="68" t="s">
        <v>69</v>
      </c>
      <c r="D26" s="69">
        <v>44088</v>
      </c>
      <c r="E26" s="69">
        <v>44101</v>
      </c>
      <c r="F26" s="70" t="s">
        <v>1</v>
      </c>
      <c r="G26" s="70"/>
      <c r="H26" s="68" t="s">
        <v>70</v>
      </c>
      <c r="I26" s="68" t="s">
        <v>71</v>
      </c>
      <c r="J26" s="72">
        <v>44115</v>
      </c>
      <c r="AA26" t="str">
        <f t="shared" si="0"/>
        <v>Monday</v>
      </c>
      <c r="AB26" t="str">
        <f t="shared" si="0"/>
        <v>Sunday</v>
      </c>
      <c r="AC26">
        <f t="shared" si="1"/>
        <v>13</v>
      </c>
      <c r="AD26">
        <f t="shared" si="2"/>
        <v>1</v>
      </c>
      <c r="AE26">
        <v>1</v>
      </c>
      <c r="AF26">
        <f t="shared" si="3"/>
        <v>14</v>
      </c>
      <c r="AH26" s="61" t="s">
        <v>134</v>
      </c>
    </row>
    <row r="27" spans="1:34" ht="15.75" x14ac:dyDescent="0.25">
      <c r="A27" s="68">
        <v>2020</v>
      </c>
      <c r="B27" s="68" t="s">
        <v>74</v>
      </c>
      <c r="C27" s="68" t="s">
        <v>69</v>
      </c>
      <c r="D27" s="69">
        <v>44102</v>
      </c>
      <c r="E27" s="69">
        <v>44115</v>
      </c>
      <c r="F27" s="70" t="s">
        <v>1</v>
      </c>
      <c r="G27" s="70"/>
      <c r="H27" s="68" t="s">
        <v>70</v>
      </c>
      <c r="I27" s="68" t="s">
        <v>71</v>
      </c>
      <c r="J27" s="72">
        <v>44115</v>
      </c>
      <c r="AA27" t="str">
        <f t="shared" si="0"/>
        <v>Monday</v>
      </c>
      <c r="AB27" t="str">
        <f t="shared" si="0"/>
        <v>Sunday</v>
      </c>
      <c r="AC27">
        <f t="shared" si="1"/>
        <v>13</v>
      </c>
      <c r="AD27">
        <f t="shared" si="2"/>
        <v>1</v>
      </c>
      <c r="AE27">
        <v>2</v>
      </c>
      <c r="AF27">
        <f t="shared" si="3"/>
        <v>0</v>
      </c>
      <c r="AH27" s="61" t="s">
        <v>135</v>
      </c>
    </row>
    <row r="28" spans="1:34" ht="15.75" x14ac:dyDescent="0.25">
      <c r="A28" s="63">
        <v>2020</v>
      </c>
      <c r="B28" s="63" t="s">
        <v>79</v>
      </c>
      <c r="C28" s="74" t="s">
        <v>75</v>
      </c>
      <c r="D28" s="67">
        <v>44116</v>
      </c>
      <c r="E28" s="67">
        <v>44129</v>
      </c>
      <c r="F28" s="73" t="s">
        <v>1</v>
      </c>
      <c r="G28" s="73"/>
      <c r="H28" s="63" t="s">
        <v>76</v>
      </c>
      <c r="I28" s="63" t="s">
        <v>77</v>
      </c>
      <c r="J28" s="66">
        <v>44129</v>
      </c>
      <c r="AA28" t="str">
        <f t="shared" si="0"/>
        <v>Monday</v>
      </c>
      <c r="AB28" t="str">
        <f t="shared" si="0"/>
        <v>Sunday</v>
      </c>
      <c r="AC28">
        <f t="shared" si="1"/>
        <v>13</v>
      </c>
      <c r="AD28">
        <f t="shared" si="2"/>
        <v>1</v>
      </c>
      <c r="AE28">
        <v>1</v>
      </c>
      <c r="AF28">
        <f t="shared" si="3"/>
        <v>0</v>
      </c>
      <c r="AH28" s="61" t="s">
        <v>136</v>
      </c>
    </row>
    <row r="29" spans="1:34" ht="15.75" x14ac:dyDescent="0.25">
      <c r="A29" s="68">
        <v>2020</v>
      </c>
      <c r="B29" s="68" t="s">
        <v>80</v>
      </c>
      <c r="C29" s="74" t="s">
        <v>81</v>
      </c>
      <c r="D29" s="69">
        <v>44130</v>
      </c>
      <c r="E29" s="69">
        <v>44143</v>
      </c>
      <c r="F29" s="70" t="s">
        <v>1</v>
      </c>
      <c r="G29" s="70"/>
      <c r="H29" s="71" t="s">
        <v>82</v>
      </c>
      <c r="I29" s="68" t="s">
        <v>83</v>
      </c>
      <c r="J29" s="72">
        <v>44157</v>
      </c>
      <c r="AA29" t="str">
        <f t="shared" si="0"/>
        <v>Monday</v>
      </c>
      <c r="AB29" t="str">
        <f t="shared" si="0"/>
        <v>Sunday</v>
      </c>
      <c r="AC29">
        <f t="shared" si="1"/>
        <v>13</v>
      </c>
      <c r="AD29">
        <f t="shared" si="2"/>
        <v>1</v>
      </c>
      <c r="AE29">
        <v>1</v>
      </c>
      <c r="AF29">
        <f t="shared" si="3"/>
        <v>14</v>
      </c>
      <c r="AH29" s="61" t="s">
        <v>137</v>
      </c>
    </row>
    <row r="30" spans="1:34" ht="15.75" x14ac:dyDescent="0.25">
      <c r="A30" s="68">
        <v>2020</v>
      </c>
      <c r="B30" s="68" t="s">
        <v>85</v>
      </c>
      <c r="C30" s="74" t="s">
        <v>81</v>
      </c>
      <c r="D30" s="69">
        <v>44144</v>
      </c>
      <c r="E30" s="69">
        <v>44157</v>
      </c>
      <c r="F30" s="70" t="s">
        <v>1</v>
      </c>
      <c r="G30" s="70"/>
      <c r="H30" s="68" t="s">
        <v>82</v>
      </c>
      <c r="I30" s="68" t="s">
        <v>83</v>
      </c>
      <c r="J30" s="72">
        <v>44157</v>
      </c>
      <c r="AA30" t="str">
        <f t="shared" si="0"/>
        <v>Monday</v>
      </c>
      <c r="AB30" t="str">
        <f t="shared" si="0"/>
        <v>Sunday</v>
      </c>
      <c r="AC30">
        <f t="shared" si="1"/>
        <v>13</v>
      </c>
      <c r="AD30">
        <f t="shared" si="2"/>
        <v>1</v>
      </c>
      <c r="AE30">
        <v>2</v>
      </c>
      <c r="AF30">
        <f t="shared" si="3"/>
        <v>0</v>
      </c>
      <c r="AH30" s="61" t="s">
        <v>138</v>
      </c>
    </row>
    <row r="31" spans="1:34" ht="15.75" x14ac:dyDescent="0.25">
      <c r="A31" s="63">
        <v>2020</v>
      </c>
      <c r="B31" s="63" t="s">
        <v>90</v>
      </c>
      <c r="C31" s="63" t="s">
        <v>13</v>
      </c>
      <c r="D31" s="75">
        <v>44158</v>
      </c>
      <c r="E31" s="75">
        <v>44171</v>
      </c>
      <c r="F31" s="63"/>
      <c r="G31" s="63"/>
      <c r="H31" s="65" t="s">
        <v>93</v>
      </c>
      <c r="I31" s="63" t="s">
        <v>15</v>
      </c>
      <c r="J31" s="66">
        <v>44199</v>
      </c>
      <c r="AA31" t="str">
        <f t="shared" si="0"/>
        <v>Monday</v>
      </c>
      <c r="AB31" t="str">
        <f t="shared" si="0"/>
        <v>Sunday</v>
      </c>
      <c r="AC31">
        <f t="shared" si="1"/>
        <v>13</v>
      </c>
      <c r="AD31">
        <f t="shared" si="2"/>
        <v>1</v>
      </c>
      <c r="AE31">
        <v>1</v>
      </c>
      <c r="AF31">
        <f t="shared" si="3"/>
        <v>28</v>
      </c>
      <c r="AH31" s="61" t="s">
        <v>134</v>
      </c>
    </row>
    <row r="32" spans="1:34" ht="15.75" x14ac:dyDescent="0.25">
      <c r="A32" s="63">
        <v>2020</v>
      </c>
      <c r="B32" s="63" t="s">
        <v>152</v>
      </c>
      <c r="C32" s="63" t="s">
        <v>13</v>
      </c>
      <c r="D32" s="75">
        <v>44172</v>
      </c>
      <c r="E32" s="75">
        <v>44185</v>
      </c>
      <c r="F32" s="63"/>
      <c r="G32" s="63"/>
      <c r="H32" s="65" t="s">
        <v>93</v>
      </c>
      <c r="I32" s="63" t="s">
        <v>15</v>
      </c>
      <c r="J32" s="66">
        <v>44199</v>
      </c>
      <c r="AA32" t="str">
        <f t="shared" si="0"/>
        <v>Monday</v>
      </c>
      <c r="AB32" t="str">
        <f t="shared" si="0"/>
        <v>Sunday</v>
      </c>
      <c r="AC32">
        <f t="shared" si="1"/>
        <v>13</v>
      </c>
      <c r="AD32">
        <f t="shared" si="2"/>
        <v>1</v>
      </c>
      <c r="AE32">
        <v>2</v>
      </c>
      <c r="AF32">
        <f t="shared" si="3"/>
        <v>14</v>
      </c>
      <c r="AH32" s="61" t="s">
        <v>139</v>
      </c>
    </row>
    <row r="33" spans="1:34" ht="15.75" x14ac:dyDescent="0.25">
      <c r="A33" s="63">
        <v>2021</v>
      </c>
      <c r="B33" s="63" t="s">
        <v>91</v>
      </c>
      <c r="C33" s="63" t="s">
        <v>13</v>
      </c>
      <c r="D33" s="75">
        <v>44186</v>
      </c>
      <c r="E33" s="75">
        <v>44199</v>
      </c>
      <c r="F33" s="63"/>
      <c r="G33" s="63"/>
      <c r="H33" s="65" t="s">
        <v>93</v>
      </c>
      <c r="I33" s="63" t="s">
        <v>15</v>
      </c>
      <c r="J33" s="66">
        <v>44199</v>
      </c>
      <c r="AA33" t="str">
        <f t="shared" si="0"/>
        <v>Monday</v>
      </c>
      <c r="AB33" t="str">
        <f t="shared" si="0"/>
        <v>Sunday</v>
      </c>
      <c r="AC33">
        <f t="shared" si="1"/>
        <v>13</v>
      </c>
      <c r="AD33">
        <f t="shared" si="2"/>
        <v>-44199</v>
      </c>
      <c r="AE33">
        <v>3</v>
      </c>
      <c r="AF33">
        <f t="shared" si="3"/>
        <v>0</v>
      </c>
      <c r="AH33" s="61" t="s">
        <v>140</v>
      </c>
    </row>
    <row r="34" spans="1:34" ht="15.75" x14ac:dyDescent="0.25">
      <c r="A34" s="76" t="s">
        <v>87</v>
      </c>
      <c r="B34" s="76"/>
      <c r="C34" s="76"/>
      <c r="D34" s="76"/>
      <c r="E34" s="76"/>
      <c r="F34" s="77"/>
      <c r="G34" s="77"/>
      <c r="H34" s="77"/>
      <c r="I34" s="77"/>
      <c r="J34" s="78" t="s">
        <v>151</v>
      </c>
      <c r="AH34" s="61" t="s">
        <v>141</v>
      </c>
    </row>
    <row r="35" spans="1:34" ht="15.75" x14ac:dyDescent="0.25">
      <c r="AH35" s="61" t="s">
        <v>142</v>
      </c>
    </row>
    <row r="36" spans="1:34" ht="15.75" x14ac:dyDescent="0.25">
      <c r="B36" s="30" t="s">
        <v>106</v>
      </c>
      <c r="C36" s="31"/>
      <c r="D36" s="32" t="s">
        <v>107</v>
      </c>
      <c r="E36" s="33"/>
      <c r="F36" s="33"/>
      <c r="G36" s="33"/>
      <c r="H36" s="33"/>
      <c r="I36" s="31"/>
      <c r="AH36" s="61" t="s">
        <v>143</v>
      </c>
    </row>
    <row r="37" spans="1:34" ht="15.75" x14ac:dyDescent="0.25">
      <c r="B37" s="34" t="s">
        <v>6</v>
      </c>
      <c r="C37" s="35"/>
      <c r="D37" s="36" t="s">
        <v>108</v>
      </c>
      <c r="E37" s="37"/>
      <c r="F37" s="37"/>
      <c r="G37" s="37"/>
      <c r="H37" s="37"/>
      <c r="I37" s="35"/>
      <c r="AH37" s="61" t="s">
        <v>135</v>
      </c>
    </row>
    <row r="38" spans="1:34" ht="15.75" x14ac:dyDescent="0.25">
      <c r="B38" s="30" t="s">
        <v>109</v>
      </c>
      <c r="C38" s="31"/>
      <c r="D38" s="32" t="s">
        <v>110</v>
      </c>
      <c r="E38" s="33"/>
      <c r="F38" s="33"/>
      <c r="G38" s="33"/>
      <c r="H38" s="33"/>
      <c r="I38" s="31"/>
      <c r="AH38" s="61" t="s">
        <v>140</v>
      </c>
    </row>
    <row r="39" spans="1:34" ht="15.75" x14ac:dyDescent="0.25">
      <c r="B39" s="34" t="s">
        <v>9</v>
      </c>
      <c r="C39" s="35"/>
      <c r="D39" s="36" t="s">
        <v>111</v>
      </c>
      <c r="E39" s="37"/>
      <c r="F39" s="37"/>
      <c r="G39" s="37"/>
      <c r="H39" s="37"/>
      <c r="I39" s="35"/>
      <c r="AH39" s="61" t="s">
        <v>144</v>
      </c>
    </row>
    <row r="40" spans="1:34" x14ac:dyDescent="0.25">
      <c r="B40" s="30" t="s">
        <v>10</v>
      </c>
      <c r="C40" s="31"/>
      <c r="D40" s="32" t="s">
        <v>112</v>
      </c>
      <c r="E40" s="33"/>
      <c r="F40" s="33"/>
      <c r="G40" s="33"/>
      <c r="H40" s="33"/>
      <c r="I40" s="31"/>
    </row>
    <row r="41" spans="1:34" x14ac:dyDescent="0.25">
      <c r="B41" s="34" t="s">
        <v>11</v>
      </c>
      <c r="C41" s="35"/>
      <c r="D41" s="36" t="s">
        <v>113</v>
      </c>
      <c r="E41" s="37"/>
      <c r="F41" s="37"/>
      <c r="G41" s="37"/>
      <c r="H41" s="37"/>
      <c r="I41" s="35"/>
    </row>
    <row r="42" spans="1:34" x14ac:dyDescent="0.25">
      <c r="B42" s="30" t="s">
        <v>114</v>
      </c>
      <c r="C42" s="31"/>
      <c r="D42" s="32" t="s">
        <v>115</v>
      </c>
      <c r="E42" s="33"/>
      <c r="F42" s="33"/>
      <c r="G42" s="33"/>
      <c r="H42" s="33"/>
      <c r="I42" s="31"/>
    </row>
    <row r="43" spans="1:34" ht="15.75" thickBot="1" x14ac:dyDescent="0.3">
      <c r="B43" s="38" t="s">
        <v>116</v>
      </c>
      <c r="C43" s="39"/>
      <c r="D43" s="40" t="s">
        <v>117</v>
      </c>
      <c r="E43" s="41"/>
      <c r="F43" s="41"/>
      <c r="G43" s="41"/>
      <c r="H43" s="41"/>
      <c r="I43" s="42"/>
    </row>
  </sheetData>
  <pageMargins left="0.7" right="0.7" top="0.75" bottom="0.75" header="0.3" footer="0.3"/>
  <pageSetup scale="93" orientation="landscape" r:id="rId1"/>
  <headerFooter>
    <oddFooter>&amp;L2019 09 CAB
&amp;F</oddFooter>
  </headerFooter>
  <colBreaks count="1" manualBreakCount="1">
    <brk id="10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3"/>
  <sheetViews>
    <sheetView showGridLines="0" zoomScaleNormal="100" workbookViewId="0">
      <pane ySplit="4" topLeftCell="A14" activePane="bottomLeft" state="frozen"/>
      <selection pane="bottomLeft" activeCell="E11" sqref="E11"/>
    </sheetView>
  </sheetViews>
  <sheetFormatPr defaultColWidth="9.140625" defaultRowHeight="15" x14ac:dyDescent="0.25"/>
  <cols>
    <col min="1" max="1" width="8" customWidth="1"/>
    <col min="2" max="2" width="7.140625" customWidth="1"/>
    <col min="4" max="4" width="11.28515625" customWidth="1"/>
    <col min="5" max="5" width="11.7109375" customWidth="1"/>
    <col min="6" max="6" width="10.5703125" customWidth="1"/>
    <col min="7" max="7" width="10.85546875" customWidth="1"/>
    <col min="8" max="8" width="17.85546875" customWidth="1"/>
    <col min="9" max="9" width="13.5703125" customWidth="1"/>
    <col min="10" max="10" width="30.42578125" bestFit="1" customWidth="1"/>
    <col min="12" max="24" width="9.140625" customWidth="1"/>
    <col min="31" max="31" width="15" bestFit="1" customWidth="1"/>
  </cols>
  <sheetData>
    <row r="1" spans="1:38" ht="18.75" x14ac:dyDescent="0.3">
      <c r="A1" s="209" t="s">
        <v>155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38" ht="6.75" customHeight="1" x14ac:dyDescent="0.3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38" x14ac:dyDescent="0.25">
      <c r="C3" s="7" t="s">
        <v>1</v>
      </c>
      <c r="D3" s="58" t="s">
        <v>2</v>
      </c>
      <c r="E3" s="59"/>
      <c r="F3" t="s">
        <v>3</v>
      </c>
      <c r="G3" s="6"/>
      <c r="I3" s="27"/>
      <c r="J3" s="28"/>
    </row>
    <row r="4" spans="1:38" ht="45" x14ac:dyDescent="0.25">
      <c r="A4" s="50" t="s">
        <v>4</v>
      </c>
      <c r="B4" s="51" t="s">
        <v>5</v>
      </c>
      <c r="C4" s="52" t="s">
        <v>6</v>
      </c>
      <c r="D4" s="52" t="s">
        <v>7</v>
      </c>
      <c r="E4" s="52" t="s">
        <v>8</v>
      </c>
      <c r="F4" s="53" t="s">
        <v>9</v>
      </c>
      <c r="G4" s="54" t="s">
        <v>10</v>
      </c>
      <c r="H4" s="55" t="s">
        <v>11</v>
      </c>
      <c r="I4" s="56" t="s">
        <v>88</v>
      </c>
      <c r="J4" s="57" t="s">
        <v>89</v>
      </c>
      <c r="AA4" t="s">
        <v>149</v>
      </c>
      <c r="AB4" t="s">
        <v>150</v>
      </c>
      <c r="AC4" t="s">
        <v>147</v>
      </c>
      <c r="AD4" s="62" t="s">
        <v>148</v>
      </c>
      <c r="AE4" t="s">
        <v>146</v>
      </c>
      <c r="AF4" t="s">
        <v>145</v>
      </c>
    </row>
    <row r="5" spans="1:38" x14ac:dyDescent="0.25">
      <c r="A5" s="63">
        <v>2020</v>
      </c>
      <c r="B5" s="63" t="s">
        <v>12</v>
      </c>
      <c r="C5" s="63" t="s">
        <v>13</v>
      </c>
      <c r="D5" s="75">
        <v>44158</v>
      </c>
      <c r="E5" s="75">
        <v>44171</v>
      </c>
      <c r="F5" s="63"/>
      <c r="G5" s="63"/>
      <c r="H5" s="65" t="s">
        <v>93</v>
      </c>
      <c r="I5" s="63" t="s">
        <v>15</v>
      </c>
      <c r="J5" s="66">
        <v>44199</v>
      </c>
      <c r="AA5" t="str">
        <f t="shared" ref="AA5:AB33" si="0">TEXT(D5,"dddd")</f>
        <v>Monday</v>
      </c>
      <c r="AB5" t="str">
        <f t="shared" si="0"/>
        <v>Sunday</v>
      </c>
      <c r="AC5">
        <f t="shared" ref="AC5:AC33" si="1">_xlfn.DAYS(E5,D5)</f>
        <v>13</v>
      </c>
      <c r="AD5">
        <f t="shared" ref="AD5:AD33" si="2">_xlfn.DAYS(D6,E5)</f>
        <v>1</v>
      </c>
      <c r="AE5">
        <f>COUNTIF($I$5:$I$30,I5)</f>
        <v>3</v>
      </c>
      <c r="AF5">
        <f t="shared" ref="AF5:AF33" si="3">_xlfn.DAYS(J5,E5)</f>
        <v>28</v>
      </c>
    </row>
    <row r="6" spans="1:38" x14ac:dyDescent="0.25">
      <c r="A6" s="63">
        <v>2020</v>
      </c>
      <c r="B6" s="63" t="s">
        <v>153</v>
      </c>
      <c r="C6" s="63" t="s">
        <v>13</v>
      </c>
      <c r="D6" s="75">
        <v>44172</v>
      </c>
      <c r="E6" s="75">
        <v>44185</v>
      </c>
      <c r="F6" s="63"/>
      <c r="G6" s="63"/>
      <c r="H6" s="65" t="s">
        <v>93</v>
      </c>
      <c r="I6" s="63" t="s">
        <v>15</v>
      </c>
      <c r="J6" s="66">
        <v>44199</v>
      </c>
      <c r="AA6" t="str">
        <f t="shared" si="0"/>
        <v>Monday</v>
      </c>
      <c r="AB6" t="str">
        <f t="shared" si="0"/>
        <v>Sunday</v>
      </c>
      <c r="AC6">
        <f t="shared" si="1"/>
        <v>13</v>
      </c>
      <c r="AD6">
        <f t="shared" si="2"/>
        <v>1</v>
      </c>
      <c r="AE6">
        <f t="shared" ref="AE6:AE30" si="4">COUNTIF($I$5:$I$30,I6)</f>
        <v>3</v>
      </c>
      <c r="AF6">
        <f t="shared" si="3"/>
        <v>14</v>
      </c>
    </row>
    <row r="7" spans="1:38" x14ac:dyDescent="0.25">
      <c r="A7" s="63">
        <v>2021</v>
      </c>
      <c r="B7" s="63" t="s">
        <v>17</v>
      </c>
      <c r="C7" s="63" t="s">
        <v>13</v>
      </c>
      <c r="D7" s="75">
        <v>44186</v>
      </c>
      <c r="E7" s="75">
        <v>44199</v>
      </c>
      <c r="F7" s="63"/>
      <c r="G7" s="63"/>
      <c r="H7" s="65" t="s">
        <v>93</v>
      </c>
      <c r="I7" s="63" t="s">
        <v>15</v>
      </c>
      <c r="J7" s="66">
        <v>44199</v>
      </c>
      <c r="AA7" t="str">
        <f t="shared" si="0"/>
        <v>Monday</v>
      </c>
      <c r="AB7" t="str">
        <f t="shared" si="0"/>
        <v>Sunday</v>
      </c>
      <c r="AC7">
        <f t="shared" si="1"/>
        <v>13</v>
      </c>
      <c r="AD7">
        <f t="shared" si="2"/>
        <v>1</v>
      </c>
      <c r="AE7">
        <f t="shared" si="4"/>
        <v>3</v>
      </c>
      <c r="AF7">
        <f t="shared" si="3"/>
        <v>0</v>
      </c>
    </row>
    <row r="8" spans="1:38" x14ac:dyDescent="0.25">
      <c r="A8" s="68">
        <v>2021</v>
      </c>
      <c r="B8" s="68" t="s">
        <v>18</v>
      </c>
      <c r="C8" s="68" t="s">
        <v>20</v>
      </c>
      <c r="D8" s="80">
        <v>44200</v>
      </c>
      <c r="E8" s="80">
        <v>44213</v>
      </c>
      <c r="F8" s="70" t="s">
        <v>1</v>
      </c>
      <c r="G8" s="70"/>
      <c r="H8" s="71" t="s">
        <v>21</v>
      </c>
      <c r="I8" s="68" t="s">
        <v>22</v>
      </c>
      <c r="J8" s="72">
        <v>44227</v>
      </c>
      <c r="AA8" t="str">
        <f t="shared" si="0"/>
        <v>Monday</v>
      </c>
      <c r="AB8" t="str">
        <f t="shared" si="0"/>
        <v>Sunday</v>
      </c>
      <c r="AC8">
        <f t="shared" si="1"/>
        <v>13</v>
      </c>
      <c r="AD8">
        <f t="shared" si="2"/>
        <v>1</v>
      </c>
      <c r="AE8">
        <f t="shared" si="4"/>
        <v>2</v>
      </c>
      <c r="AF8">
        <f t="shared" si="3"/>
        <v>14</v>
      </c>
    </row>
    <row r="9" spans="1:38" x14ac:dyDescent="0.25">
      <c r="A9" s="68">
        <v>2021</v>
      </c>
      <c r="B9" s="68" t="s">
        <v>19</v>
      </c>
      <c r="C9" s="68" t="s">
        <v>20</v>
      </c>
      <c r="D9" s="80">
        <v>44214</v>
      </c>
      <c r="E9" s="80">
        <v>44227</v>
      </c>
      <c r="F9" s="70" t="s">
        <v>1</v>
      </c>
      <c r="G9" s="70"/>
      <c r="H9" s="68" t="s">
        <v>21</v>
      </c>
      <c r="I9" s="68" t="s">
        <v>22</v>
      </c>
      <c r="J9" s="72">
        <v>44227</v>
      </c>
      <c r="AA9" t="str">
        <f t="shared" si="0"/>
        <v>Monday</v>
      </c>
      <c r="AB9" t="str">
        <f t="shared" si="0"/>
        <v>Sunday</v>
      </c>
      <c r="AC9">
        <f t="shared" si="1"/>
        <v>13</v>
      </c>
      <c r="AD9">
        <f t="shared" si="2"/>
        <v>1</v>
      </c>
      <c r="AE9">
        <f t="shared" si="4"/>
        <v>2</v>
      </c>
      <c r="AF9">
        <f t="shared" si="3"/>
        <v>0</v>
      </c>
    </row>
    <row r="10" spans="1:38" x14ac:dyDescent="0.25">
      <c r="A10" s="63">
        <v>2021</v>
      </c>
      <c r="B10" s="63" t="s">
        <v>24</v>
      </c>
      <c r="C10" s="63" t="s">
        <v>26</v>
      </c>
      <c r="D10" s="75">
        <v>44228</v>
      </c>
      <c r="E10" s="75">
        <v>44241</v>
      </c>
      <c r="F10" s="73" t="s">
        <v>1</v>
      </c>
      <c r="G10" s="73"/>
      <c r="H10" s="63" t="s">
        <v>27</v>
      </c>
      <c r="I10" s="63" t="s">
        <v>28</v>
      </c>
      <c r="J10" s="66">
        <v>44255</v>
      </c>
      <c r="AA10" t="str">
        <f t="shared" si="0"/>
        <v>Monday</v>
      </c>
      <c r="AB10" t="str">
        <f t="shared" si="0"/>
        <v>Sunday</v>
      </c>
      <c r="AC10">
        <f t="shared" si="1"/>
        <v>13</v>
      </c>
      <c r="AD10">
        <f t="shared" si="2"/>
        <v>1</v>
      </c>
      <c r="AE10">
        <f t="shared" si="4"/>
        <v>2</v>
      </c>
      <c r="AF10">
        <f t="shared" si="3"/>
        <v>14</v>
      </c>
    </row>
    <row r="11" spans="1:38" ht="13.5" customHeight="1" x14ac:dyDescent="0.25">
      <c r="A11" s="63">
        <v>2021</v>
      </c>
      <c r="B11" s="63" t="s">
        <v>25</v>
      </c>
      <c r="C11" s="63" t="s">
        <v>26</v>
      </c>
      <c r="D11" s="75">
        <v>44242</v>
      </c>
      <c r="E11" s="75">
        <v>44255</v>
      </c>
      <c r="F11" s="73" t="s">
        <v>1</v>
      </c>
      <c r="G11" s="73"/>
      <c r="H11" s="63" t="s">
        <v>27</v>
      </c>
      <c r="I11" s="63" t="s">
        <v>28</v>
      </c>
      <c r="J11" s="66">
        <v>44255</v>
      </c>
      <c r="AA11" t="str">
        <f t="shared" si="0"/>
        <v>Monday</v>
      </c>
      <c r="AB11" t="str">
        <f t="shared" si="0"/>
        <v>Sunday</v>
      </c>
      <c r="AC11">
        <f t="shared" si="1"/>
        <v>13</v>
      </c>
      <c r="AD11">
        <f t="shared" si="2"/>
        <v>1</v>
      </c>
      <c r="AE11">
        <f t="shared" si="4"/>
        <v>2</v>
      </c>
      <c r="AF11">
        <f t="shared" si="3"/>
        <v>0</v>
      </c>
    </row>
    <row r="12" spans="1:38" ht="15.75" x14ac:dyDescent="0.25">
      <c r="A12" s="68">
        <v>2021</v>
      </c>
      <c r="B12" s="68" t="s">
        <v>30</v>
      </c>
      <c r="C12" s="68" t="s">
        <v>32</v>
      </c>
      <c r="D12" s="80">
        <v>44256</v>
      </c>
      <c r="E12" s="80">
        <v>44269</v>
      </c>
      <c r="F12" s="70" t="s">
        <v>1</v>
      </c>
      <c r="G12" s="70"/>
      <c r="H12" s="68" t="s">
        <v>33</v>
      </c>
      <c r="I12" s="68" t="s">
        <v>34</v>
      </c>
      <c r="J12" s="72">
        <v>44297</v>
      </c>
      <c r="AA12" t="str">
        <f t="shared" si="0"/>
        <v>Monday</v>
      </c>
      <c r="AB12" t="str">
        <f t="shared" si="0"/>
        <v>Sunday</v>
      </c>
      <c r="AC12">
        <f t="shared" si="1"/>
        <v>13</v>
      </c>
      <c r="AD12">
        <f t="shared" si="2"/>
        <v>1</v>
      </c>
      <c r="AE12">
        <f t="shared" si="4"/>
        <v>3</v>
      </c>
      <c r="AF12">
        <f t="shared" si="3"/>
        <v>28</v>
      </c>
      <c r="AL12" s="60" t="s">
        <v>122</v>
      </c>
    </row>
    <row r="13" spans="1:38" x14ac:dyDescent="0.25">
      <c r="A13" s="68">
        <v>2021</v>
      </c>
      <c r="B13" s="68" t="s">
        <v>31</v>
      </c>
      <c r="C13" s="68" t="s">
        <v>32</v>
      </c>
      <c r="D13" s="80">
        <v>44270</v>
      </c>
      <c r="E13" s="80">
        <v>44283</v>
      </c>
      <c r="F13" s="70" t="s">
        <v>1</v>
      </c>
      <c r="G13" s="70"/>
      <c r="H13" s="68" t="s">
        <v>33</v>
      </c>
      <c r="I13" s="68" t="s">
        <v>34</v>
      </c>
      <c r="J13" s="72">
        <v>44297</v>
      </c>
      <c r="K13" s="14"/>
      <c r="AA13" t="str">
        <f t="shared" si="0"/>
        <v>Monday</v>
      </c>
      <c r="AB13" t="str">
        <f t="shared" si="0"/>
        <v>Sunday</v>
      </c>
      <c r="AC13">
        <f t="shared" si="1"/>
        <v>13</v>
      </c>
      <c r="AD13">
        <f t="shared" si="2"/>
        <v>1</v>
      </c>
      <c r="AE13">
        <f t="shared" si="4"/>
        <v>3</v>
      </c>
      <c r="AF13">
        <f t="shared" si="3"/>
        <v>14</v>
      </c>
      <c r="AG13" s="14"/>
      <c r="AH13" s="14"/>
      <c r="AI13" s="14"/>
      <c r="AJ13" s="14"/>
      <c r="AK13" s="14"/>
      <c r="AL13" t="s">
        <v>123</v>
      </c>
    </row>
    <row r="14" spans="1:38" x14ac:dyDescent="0.25">
      <c r="A14" s="68">
        <v>2021</v>
      </c>
      <c r="B14" s="68" t="s">
        <v>36</v>
      </c>
      <c r="C14" s="68" t="s">
        <v>32</v>
      </c>
      <c r="D14" s="80">
        <v>44284</v>
      </c>
      <c r="E14" s="80">
        <v>44297</v>
      </c>
      <c r="F14" s="70" t="s">
        <v>1</v>
      </c>
      <c r="G14" s="70"/>
      <c r="H14" s="70" t="s">
        <v>33</v>
      </c>
      <c r="I14" s="68" t="s">
        <v>34</v>
      </c>
      <c r="J14" s="72">
        <v>44297</v>
      </c>
      <c r="AA14" t="str">
        <f t="shared" si="0"/>
        <v>Monday</v>
      </c>
      <c r="AB14" t="str">
        <f t="shared" si="0"/>
        <v>Sunday</v>
      </c>
      <c r="AC14">
        <f t="shared" si="1"/>
        <v>13</v>
      </c>
      <c r="AD14">
        <f t="shared" si="2"/>
        <v>1</v>
      </c>
      <c r="AE14">
        <f t="shared" si="4"/>
        <v>3</v>
      </c>
      <c r="AF14">
        <f t="shared" si="3"/>
        <v>0</v>
      </c>
      <c r="AL14" t="s">
        <v>124</v>
      </c>
    </row>
    <row r="15" spans="1:38" x14ac:dyDescent="0.25">
      <c r="A15" s="63">
        <v>2021</v>
      </c>
      <c r="B15" s="63" t="s">
        <v>37</v>
      </c>
      <c r="C15" s="63" t="s">
        <v>38</v>
      </c>
      <c r="D15" s="75">
        <v>44298</v>
      </c>
      <c r="E15" s="75">
        <v>44311</v>
      </c>
      <c r="F15" s="73" t="s">
        <v>1</v>
      </c>
      <c r="G15" s="73"/>
      <c r="H15" s="63" t="s">
        <v>39</v>
      </c>
      <c r="I15" s="63" t="s">
        <v>40</v>
      </c>
      <c r="J15" s="66">
        <v>44325</v>
      </c>
      <c r="AA15" t="str">
        <f t="shared" si="0"/>
        <v>Monday</v>
      </c>
      <c r="AB15" t="str">
        <f t="shared" si="0"/>
        <v>Sunday</v>
      </c>
      <c r="AC15">
        <f t="shared" si="1"/>
        <v>13</v>
      </c>
      <c r="AD15">
        <f t="shared" si="2"/>
        <v>1</v>
      </c>
      <c r="AE15">
        <f t="shared" si="4"/>
        <v>2</v>
      </c>
      <c r="AF15">
        <f t="shared" si="3"/>
        <v>14</v>
      </c>
      <c r="AL15" t="s">
        <v>125</v>
      </c>
    </row>
    <row r="16" spans="1:38" x14ac:dyDescent="0.25">
      <c r="A16" s="63">
        <v>2021</v>
      </c>
      <c r="B16" s="63" t="s">
        <v>42</v>
      </c>
      <c r="C16" s="63" t="s">
        <v>38</v>
      </c>
      <c r="D16" s="75">
        <v>44312</v>
      </c>
      <c r="E16" s="75">
        <v>44325</v>
      </c>
      <c r="F16" s="73" t="s">
        <v>1</v>
      </c>
      <c r="G16" s="73"/>
      <c r="H16" s="63" t="s">
        <v>39</v>
      </c>
      <c r="I16" s="63" t="s">
        <v>40</v>
      </c>
      <c r="J16" s="66">
        <v>44325</v>
      </c>
      <c r="AA16" t="str">
        <f t="shared" si="0"/>
        <v>Monday</v>
      </c>
      <c r="AB16" t="str">
        <f t="shared" si="0"/>
        <v>Sunday</v>
      </c>
      <c r="AC16">
        <f t="shared" si="1"/>
        <v>13</v>
      </c>
      <c r="AD16">
        <f t="shared" si="2"/>
        <v>1</v>
      </c>
      <c r="AE16">
        <f t="shared" si="4"/>
        <v>2</v>
      </c>
      <c r="AF16">
        <f t="shared" si="3"/>
        <v>0</v>
      </c>
      <c r="AL16" t="s">
        <v>126</v>
      </c>
    </row>
    <row r="17" spans="1:38" x14ac:dyDescent="0.25">
      <c r="A17" s="68">
        <v>2021</v>
      </c>
      <c r="B17" s="68" t="s">
        <v>43</v>
      </c>
      <c r="C17" s="68" t="s">
        <v>45</v>
      </c>
      <c r="D17" s="80">
        <v>44326</v>
      </c>
      <c r="E17" s="80">
        <v>44339</v>
      </c>
      <c r="F17" s="70" t="s">
        <v>1</v>
      </c>
      <c r="G17" s="70"/>
      <c r="H17" s="68" t="s">
        <v>46</v>
      </c>
      <c r="I17" s="68" t="s">
        <v>47</v>
      </c>
      <c r="J17" s="72">
        <v>44353</v>
      </c>
      <c r="AA17" t="str">
        <f t="shared" si="0"/>
        <v>Monday</v>
      </c>
      <c r="AB17" t="str">
        <f t="shared" si="0"/>
        <v>Sunday</v>
      </c>
      <c r="AC17">
        <f t="shared" si="1"/>
        <v>13</v>
      </c>
      <c r="AD17">
        <f t="shared" si="2"/>
        <v>1</v>
      </c>
      <c r="AE17">
        <f t="shared" si="4"/>
        <v>2</v>
      </c>
      <c r="AF17">
        <f t="shared" si="3"/>
        <v>14</v>
      </c>
      <c r="AL17" t="s">
        <v>127</v>
      </c>
    </row>
    <row r="18" spans="1:38" x14ac:dyDescent="0.25">
      <c r="A18" s="68">
        <v>2021</v>
      </c>
      <c r="B18" s="68" t="s">
        <v>44</v>
      </c>
      <c r="C18" s="68" t="s">
        <v>45</v>
      </c>
      <c r="D18" s="80">
        <v>44340</v>
      </c>
      <c r="E18" s="80">
        <v>44353</v>
      </c>
      <c r="F18" s="70" t="s">
        <v>1</v>
      </c>
      <c r="G18" s="70"/>
      <c r="H18" s="68" t="s">
        <v>46</v>
      </c>
      <c r="I18" s="68" t="s">
        <v>47</v>
      </c>
      <c r="J18" s="72">
        <v>44353</v>
      </c>
      <c r="K18" s="14"/>
      <c r="AA18" t="str">
        <f t="shared" si="0"/>
        <v>Monday</v>
      </c>
      <c r="AB18" t="str">
        <f t="shared" si="0"/>
        <v>Sunday</v>
      </c>
      <c r="AC18">
        <f t="shared" si="1"/>
        <v>13</v>
      </c>
      <c r="AD18">
        <f t="shared" si="2"/>
        <v>1</v>
      </c>
      <c r="AE18">
        <f t="shared" si="4"/>
        <v>2</v>
      </c>
      <c r="AF18">
        <f t="shared" si="3"/>
        <v>0</v>
      </c>
      <c r="AG18" s="14"/>
      <c r="AH18" s="14"/>
      <c r="AI18" s="14"/>
      <c r="AJ18" s="14"/>
      <c r="AK18" s="14"/>
      <c r="AL18" t="s">
        <v>128</v>
      </c>
    </row>
    <row r="19" spans="1:38" x14ac:dyDescent="0.25">
      <c r="A19" s="63">
        <v>2021</v>
      </c>
      <c r="B19" s="63" t="s">
        <v>49</v>
      </c>
      <c r="C19" s="63" t="s">
        <v>51</v>
      </c>
      <c r="D19" s="75">
        <v>44354</v>
      </c>
      <c r="E19" s="75">
        <v>44367</v>
      </c>
      <c r="F19" s="73" t="s">
        <v>1</v>
      </c>
      <c r="G19" s="73"/>
      <c r="H19" s="63" t="s">
        <v>52</v>
      </c>
      <c r="I19" s="63" t="s">
        <v>53</v>
      </c>
      <c r="J19" s="66">
        <v>44381</v>
      </c>
      <c r="AA19" t="str">
        <f t="shared" si="0"/>
        <v>Monday</v>
      </c>
      <c r="AB19" t="str">
        <f t="shared" si="0"/>
        <v>Sunday</v>
      </c>
      <c r="AC19">
        <f t="shared" si="1"/>
        <v>13</v>
      </c>
      <c r="AD19">
        <f t="shared" si="2"/>
        <v>1</v>
      </c>
      <c r="AE19">
        <f t="shared" si="4"/>
        <v>2</v>
      </c>
      <c r="AF19">
        <f t="shared" si="3"/>
        <v>14</v>
      </c>
    </row>
    <row r="20" spans="1:38" ht="15.75" x14ac:dyDescent="0.25">
      <c r="A20" s="63">
        <v>2021</v>
      </c>
      <c r="B20" s="63" t="s">
        <v>50</v>
      </c>
      <c r="C20" s="63" t="s">
        <v>51</v>
      </c>
      <c r="D20" s="75">
        <v>44368</v>
      </c>
      <c r="E20" s="75">
        <v>44381</v>
      </c>
      <c r="F20" s="73" t="s">
        <v>1</v>
      </c>
      <c r="G20" s="73"/>
      <c r="H20" s="63" t="s">
        <v>52</v>
      </c>
      <c r="I20" s="63" t="s">
        <v>53</v>
      </c>
      <c r="J20" s="66">
        <v>44381</v>
      </c>
      <c r="AA20" t="str">
        <f t="shared" si="0"/>
        <v>Monday</v>
      </c>
      <c r="AB20" t="str">
        <f t="shared" si="0"/>
        <v>Sunday</v>
      </c>
      <c r="AC20">
        <f t="shared" si="1"/>
        <v>13</v>
      </c>
      <c r="AD20">
        <f t="shared" si="2"/>
        <v>1</v>
      </c>
      <c r="AE20">
        <f t="shared" si="4"/>
        <v>2</v>
      </c>
      <c r="AF20">
        <f t="shared" si="3"/>
        <v>0</v>
      </c>
      <c r="AL20" s="61" t="s">
        <v>129</v>
      </c>
    </row>
    <row r="21" spans="1:38" ht="15.75" x14ac:dyDescent="0.25">
      <c r="A21" s="68">
        <v>2021</v>
      </c>
      <c r="B21" s="68" t="s">
        <v>55</v>
      </c>
      <c r="C21" s="68" t="s">
        <v>57</v>
      </c>
      <c r="D21" s="80">
        <v>44382</v>
      </c>
      <c r="E21" s="80">
        <v>44395</v>
      </c>
      <c r="F21" s="70" t="s">
        <v>1</v>
      </c>
      <c r="G21" s="70"/>
      <c r="H21" s="68" t="s">
        <v>58</v>
      </c>
      <c r="I21" s="68" t="s">
        <v>59</v>
      </c>
      <c r="J21" s="72">
        <v>44409</v>
      </c>
      <c r="AA21" t="str">
        <f t="shared" si="0"/>
        <v>Monday</v>
      </c>
      <c r="AB21" t="str">
        <f t="shared" si="0"/>
        <v>Sunday</v>
      </c>
      <c r="AC21">
        <f t="shared" si="1"/>
        <v>13</v>
      </c>
      <c r="AD21">
        <f t="shared" si="2"/>
        <v>1</v>
      </c>
      <c r="AE21">
        <f t="shared" si="4"/>
        <v>2</v>
      </c>
      <c r="AF21">
        <f t="shared" si="3"/>
        <v>14</v>
      </c>
      <c r="AL21" s="61"/>
    </row>
    <row r="22" spans="1:38" ht="15.75" x14ac:dyDescent="0.25">
      <c r="A22" s="68">
        <v>2021</v>
      </c>
      <c r="B22" s="68" t="s">
        <v>56</v>
      </c>
      <c r="C22" s="68" t="s">
        <v>57</v>
      </c>
      <c r="D22" s="80">
        <v>44396</v>
      </c>
      <c r="E22" s="80">
        <v>44409</v>
      </c>
      <c r="F22" s="70" t="s">
        <v>1</v>
      </c>
      <c r="G22" s="70"/>
      <c r="H22" s="68" t="s">
        <v>58</v>
      </c>
      <c r="I22" s="68" t="s">
        <v>59</v>
      </c>
      <c r="J22" s="72">
        <v>44409</v>
      </c>
      <c r="AA22" t="str">
        <f t="shared" si="0"/>
        <v>Monday</v>
      </c>
      <c r="AB22" t="str">
        <f t="shared" si="0"/>
        <v>Sunday</v>
      </c>
      <c r="AC22">
        <f t="shared" si="1"/>
        <v>13</v>
      </c>
      <c r="AD22">
        <f t="shared" si="2"/>
        <v>1</v>
      </c>
      <c r="AE22">
        <f t="shared" si="4"/>
        <v>2</v>
      </c>
      <c r="AF22">
        <f t="shared" si="3"/>
        <v>0</v>
      </c>
      <c r="AL22" s="61" t="s">
        <v>130</v>
      </c>
    </row>
    <row r="23" spans="1:38" ht="15.75" x14ac:dyDescent="0.25">
      <c r="A23" s="63">
        <v>2021</v>
      </c>
      <c r="B23" s="63" t="s">
        <v>61</v>
      </c>
      <c r="C23" s="63" t="s">
        <v>63</v>
      </c>
      <c r="D23" s="75">
        <v>44410</v>
      </c>
      <c r="E23" s="75">
        <v>44423</v>
      </c>
      <c r="F23" s="73" t="s">
        <v>1</v>
      </c>
      <c r="G23" s="73"/>
      <c r="H23" s="63" t="s">
        <v>64</v>
      </c>
      <c r="I23" s="63" t="s">
        <v>65</v>
      </c>
      <c r="J23" s="66">
        <v>44451</v>
      </c>
      <c r="AA23" t="str">
        <f t="shared" si="0"/>
        <v>Monday</v>
      </c>
      <c r="AB23" t="str">
        <f t="shared" si="0"/>
        <v>Sunday</v>
      </c>
      <c r="AC23">
        <f t="shared" si="1"/>
        <v>13</v>
      </c>
      <c r="AD23">
        <f t="shared" si="2"/>
        <v>1</v>
      </c>
      <c r="AE23">
        <f t="shared" si="4"/>
        <v>3</v>
      </c>
      <c r="AF23">
        <f t="shared" si="3"/>
        <v>28</v>
      </c>
      <c r="AL23" s="61" t="s">
        <v>131</v>
      </c>
    </row>
    <row r="24" spans="1:38" ht="15.75" x14ac:dyDescent="0.25">
      <c r="A24" s="63">
        <v>2021</v>
      </c>
      <c r="B24" s="63" t="s">
        <v>62</v>
      </c>
      <c r="C24" s="63" t="s">
        <v>63</v>
      </c>
      <c r="D24" s="75">
        <v>44424</v>
      </c>
      <c r="E24" s="75">
        <v>44437</v>
      </c>
      <c r="F24" s="73" t="s">
        <v>1</v>
      </c>
      <c r="G24" s="73"/>
      <c r="H24" s="63" t="s">
        <v>64</v>
      </c>
      <c r="I24" s="63" t="s">
        <v>65</v>
      </c>
      <c r="J24" s="66">
        <v>44451</v>
      </c>
      <c r="AA24" t="str">
        <f t="shared" si="0"/>
        <v>Monday</v>
      </c>
      <c r="AB24" t="str">
        <f t="shared" si="0"/>
        <v>Sunday</v>
      </c>
      <c r="AC24">
        <f t="shared" si="1"/>
        <v>13</v>
      </c>
      <c r="AD24">
        <f t="shared" si="2"/>
        <v>1</v>
      </c>
      <c r="AE24">
        <f t="shared" si="4"/>
        <v>3</v>
      </c>
      <c r="AF24">
        <f t="shared" si="3"/>
        <v>14</v>
      </c>
      <c r="AL24" s="61" t="s">
        <v>132</v>
      </c>
    </row>
    <row r="25" spans="1:38" ht="15.75" x14ac:dyDescent="0.25">
      <c r="A25" s="63">
        <v>2021</v>
      </c>
      <c r="B25" s="63" t="s">
        <v>67</v>
      </c>
      <c r="C25" s="63" t="s">
        <v>63</v>
      </c>
      <c r="D25" s="75">
        <v>44438</v>
      </c>
      <c r="E25" s="75">
        <v>44451</v>
      </c>
      <c r="F25" s="73" t="s">
        <v>1</v>
      </c>
      <c r="G25" s="73"/>
      <c r="H25" s="65" t="s">
        <v>64</v>
      </c>
      <c r="I25" s="63" t="s">
        <v>65</v>
      </c>
      <c r="J25" s="66">
        <v>44451</v>
      </c>
      <c r="AA25" t="str">
        <f t="shared" si="0"/>
        <v>Monday</v>
      </c>
      <c r="AB25" t="str">
        <f t="shared" si="0"/>
        <v>Sunday</v>
      </c>
      <c r="AC25">
        <f t="shared" si="1"/>
        <v>13</v>
      </c>
      <c r="AD25">
        <f t="shared" si="2"/>
        <v>1</v>
      </c>
      <c r="AE25">
        <f t="shared" si="4"/>
        <v>3</v>
      </c>
      <c r="AF25">
        <f t="shared" si="3"/>
        <v>0</v>
      </c>
      <c r="AL25" s="61" t="s">
        <v>133</v>
      </c>
    </row>
    <row r="26" spans="1:38" ht="15.75" x14ac:dyDescent="0.25">
      <c r="A26" s="68">
        <v>2021</v>
      </c>
      <c r="B26" s="68" t="s">
        <v>68</v>
      </c>
      <c r="C26" s="68" t="s">
        <v>69</v>
      </c>
      <c r="D26" s="80">
        <v>44452</v>
      </c>
      <c r="E26" s="80">
        <v>44465</v>
      </c>
      <c r="F26" s="70" t="s">
        <v>1</v>
      </c>
      <c r="G26" s="70"/>
      <c r="H26" s="68" t="s">
        <v>70</v>
      </c>
      <c r="I26" s="68" t="s">
        <v>71</v>
      </c>
      <c r="J26" s="72">
        <v>44479</v>
      </c>
      <c r="AA26" t="str">
        <f t="shared" si="0"/>
        <v>Monday</v>
      </c>
      <c r="AB26" t="str">
        <f t="shared" si="0"/>
        <v>Sunday</v>
      </c>
      <c r="AC26">
        <f t="shared" si="1"/>
        <v>13</v>
      </c>
      <c r="AD26">
        <f t="shared" si="2"/>
        <v>1</v>
      </c>
      <c r="AE26">
        <f t="shared" si="4"/>
        <v>2</v>
      </c>
      <c r="AF26">
        <f t="shared" si="3"/>
        <v>14</v>
      </c>
      <c r="AL26" s="61" t="s">
        <v>134</v>
      </c>
    </row>
    <row r="27" spans="1:38" ht="15.75" x14ac:dyDescent="0.25">
      <c r="A27" s="68">
        <v>2021</v>
      </c>
      <c r="B27" s="68" t="s">
        <v>73</v>
      </c>
      <c r="C27" s="68" t="s">
        <v>69</v>
      </c>
      <c r="D27" s="80">
        <v>44466</v>
      </c>
      <c r="E27" s="80">
        <v>44479</v>
      </c>
      <c r="F27" s="70" t="s">
        <v>1</v>
      </c>
      <c r="G27" s="70"/>
      <c r="H27" s="68" t="s">
        <v>70</v>
      </c>
      <c r="I27" s="68" t="s">
        <v>71</v>
      </c>
      <c r="J27" s="72">
        <v>44479</v>
      </c>
      <c r="AA27" t="str">
        <f t="shared" si="0"/>
        <v>Monday</v>
      </c>
      <c r="AB27" t="str">
        <f t="shared" si="0"/>
        <v>Sunday</v>
      </c>
      <c r="AC27">
        <f t="shared" si="1"/>
        <v>13</v>
      </c>
      <c r="AD27">
        <f t="shared" si="2"/>
        <v>1</v>
      </c>
      <c r="AE27">
        <f t="shared" si="4"/>
        <v>2</v>
      </c>
      <c r="AF27">
        <f t="shared" si="3"/>
        <v>0</v>
      </c>
      <c r="AL27" s="61" t="s">
        <v>135</v>
      </c>
    </row>
    <row r="28" spans="1:38" ht="15.75" x14ac:dyDescent="0.25">
      <c r="A28" s="63">
        <v>2021</v>
      </c>
      <c r="B28" s="63" t="s">
        <v>74</v>
      </c>
      <c r="C28" s="74" t="s">
        <v>75</v>
      </c>
      <c r="D28" s="75">
        <v>44480</v>
      </c>
      <c r="E28" s="75">
        <v>44493</v>
      </c>
      <c r="F28" s="73" t="s">
        <v>1</v>
      </c>
      <c r="G28" s="73"/>
      <c r="H28" s="63" t="s">
        <v>76</v>
      </c>
      <c r="I28" s="63" t="s">
        <v>77</v>
      </c>
      <c r="J28" s="66">
        <v>44493</v>
      </c>
      <c r="AA28" t="str">
        <f t="shared" si="0"/>
        <v>Monday</v>
      </c>
      <c r="AB28" t="str">
        <f t="shared" si="0"/>
        <v>Sunday</v>
      </c>
      <c r="AC28">
        <f t="shared" si="1"/>
        <v>13</v>
      </c>
      <c r="AD28">
        <f t="shared" si="2"/>
        <v>1</v>
      </c>
      <c r="AE28">
        <f t="shared" si="4"/>
        <v>1</v>
      </c>
      <c r="AF28">
        <f t="shared" si="3"/>
        <v>0</v>
      </c>
      <c r="AL28" s="61" t="s">
        <v>136</v>
      </c>
    </row>
    <row r="29" spans="1:38" ht="15.75" x14ac:dyDescent="0.25">
      <c r="A29" s="68">
        <v>2021</v>
      </c>
      <c r="B29" s="68" t="s">
        <v>79</v>
      </c>
      <c r="C29" s="74" t="s">
        <v>81</v>
      </c>
      <c r="D29" s="80">
        <v>44494</v>
      </c>
      <c r="E29" s="80">
        <v>44507</v>
      </c>
      <c r="F29" s="70" t="s">
        <v>1</v>
      </c>
      <c r="G29" s="70"/>
      <c r="H29" s="71" t="s">
        <v>82</v>
      </c>
      <c r="I29" s="68" t="s">
        <v>83</v>
      </c>
      <c r="J29" s="72">
        <v>44535</v>
      </c>
      <c r="AA29" t="str">
        <f t="shared" si="0"/>
        <v>Monday</v>
      </c>
      <c r="AB29" t="str">
        <f t="shared" si="0"/>
        <v>Sunday</v>
      </c>
      <c r="AC29">
        <f t="shared" si="1"/>
        <v>13</v>
      </c>
      <c r="AD29">
        <f t="shared" si="2"/>
        <v>1</v>
      </c>
      <c r="AE29">
        <f t="shared" si="4"/>
        <v>2</v>
      </c>
      <c r="AF29">
        <f t="shared" si="3"/>
        <v>28</v>
      </c>
      <c r="AL29" s="61" t="s">
        <v>137</v>
      </c>
    </row>
    <row r="30" spans="1:38" ht="15.75" x14ac:dyDescent="0.25">
      <c r="A30" s="68">
        <v>2021</v>
      </c>
      <c r="B30" s="68" t="s">
        <v>80</v>
      </c>
      <c r="C30" s="74" t="s">
        <v>81</v>
      </c>
      <c r="D30" s="80">
        <v>44508</v>
      </c>
      <c r="E30" s="80">
        <v>44521</v>
      </c>
      <c r="F30" s="70" t="s">
        <v>1</v>
      </c>
      <c r="G30" s="70"/>
      <c r="H30" s="68" t="s">
        <v>82</v>
      </c>
      <c r="I30" s="68" t="s">
        <v>83</v>
      </c>
      <c r="J30" s="72">
        <v>44535</v>
      </c>
      <c r="AA30" t="str">
        <f t="shared" si="0"/>
        <v>Monday</v>
      </c>
      <c r="AB30" t="str">
        <f t="shared" si="0"/>
        <v>Sunday</v>
      </c>
      <c r="AC30">
        <f t="shared" si="1"/>
        <v>13</v>
      </c>
      <c r="AD30">
        <f t="shared" si="2"/>
        <v>1</v>
      </c>
      <c r="AE30">
        <f t="shared" si="4"/>
        <v>2</v>
      </c>
      <c r="AF30">
        <f t="shared" si="3"/>
        <v>14</v>
      </c>
      <c r="AL30" s="61" t="s">
        <v>138</v>
      </c>
    </row>
    <row r="31" spans="1:38" ht="15.75" x14ac:dyDescent="0.25">
      <c r="A31" s="68">
        <v>2021</v>
      </c>
      <c r="B31" s="68" t="s">
        <v>85</v>
      </c>
      <c r="C31" s="74" t="s">
        <v>81</v>
      </c>
      <c r="D31" s="80">
        <v>44522</v>
      </c>
      <c r="E31" s="80">
        <v>44535</v>
      </c>
      <c r="F31" s="68"/>
      <c r="G31" s="68"/>
      <c r="H31" s="68" t="s">
        <v>82</v>
      </c>
      <c r="I31" s="68" t="s">
        <v>83</v>
      </c>
      <c r="J31" s="72">
        <v>44535</v>
      </c>
      <c r="AA31" t="str">
        <f t="shared" si="0"/>
        <v>Monday</v>
      </c>
      <c r="AB31" t="str">
        <f t="shared" si="0"/>
        <v>Sunday</v>
      </c>
      <c r="AC31">
        <f t="shared" si="1"/>
        <v>13</v>
      </c>
      <c r="AD31">
        <f t="shared" si="2"/>
        <v>1</v>
      </c>
      <c r="AF31">
        <f t="shared" si="3"/>
        <v>0</v>
      </c>
      <c r="AL31" s="61" t="s">
        <v>134</v>
      </c>
    </row>
    <row r="32" spans="1:38" ht="15.75" x14ac:dyDescent="0.25">
      <c r="A32" s="63">
        <v>2021</v>
      </c>
      <c r="B32" s="63" t="s">
        <v>12</v>
      </c>
      <c r="C32" s="63" t="s">
        <v>13</v>
      </c>
      <c r="D32" s="75">
        <v>44536</v>
      </c>
      <c r="E32" s="75">
        <v>44549</v>
      </c>
      <c r="F32" s="63"/>
      <c r="G32" s="63"/>
      <c r="H32" s="65" t="s">
        <v>93</v>
      </c>
      <c r="I32" s="63" t="s">
        <v>15</v>
      </c>
      <c r="J32" s="66">
        <v>44563</v>
      </c>
      <c r="AA32" t="str">
        <f t="shared" si="0"/>
        <v>Monday</v>
      </c>
      <c r="AB32" t="str">
        <f t="shared" si="0"/>
        <v>Sunday</v>
      </c>
      <c r="AC32">
        <f t="shared" si="1"/>
        <v>13</v>
      </c>
      <c r="AD32">
        <f t="shared" si="2"/>
        <v>1</v>
      </c>
      <c r="AF32">
        <f t="shared" si="3"/>
        <v>14</v>
      </c>
      <c r="AL32" s="61" t="s">
        <v>139</v>
      </c>
    </row>
    <row r="33" spans="1:38" ht="15.75" x14ac:dyDescent="0.25">
      <c r="A33" s="63">
        <v>2022</v>
      </c>
      <c r="B33" s="63" t="s">
        <v>17</v>
      </c>
      <c r="C33" s="63" t="s">
        <v>13</v>
      </c>
      <c r="D33" s="75">
        <v>44550</v>
      </c>
      <c r="E33" s="75">
        <v>44563</v>
      </c>
      <c r="F33" s="63"/>
      <c r="G33" s="63"/>
      <c r="H33" s="65" t="s">
        <v>93</v>
      </c>
      <c r="I33" s="63" t="s">
        <v>15</v>
      </c>
      <c r="J33" s="66">
        <v>44563</v>
      </c>
      <c r="AA33" t="str">
        <f t="shared" si="0"/>
        <v>Monday</v>
      </c>
      <c r="AB33" t="str">
        <f t="shared" si="0"/>
        <v>Sunday</v>
      </c>
      <c r="AC33">
        <f t="shared" si="1"/>
        <v>13</v>
      </c>
      <c r="AD33">
        <f t="shared" si="2"/>
        <v>-44563</v>
      </c>
      <c r="AF33">
        <f t="shared" si="3"/>
        <v>0</v>
      </c>
      <c r="AL33" s="61" t="s">
        <v>140</v>
      </c>
    </row>
    <row r="34" spans="1:38" ht="15.75" x14ac:dyDescent="0.25">
      <c r="A34" s="77"/>
      <c r="B34" s="76" t="s">
        <v>154</v>
      </c>
      <c r="C34" s="76"/>
      <c r="D34" s="76"/>
      <c r="E34" s="76"/>
      <c r="F34" s="77"/>
      <c r="G34" s="77"/>
      <c r="H34" s="77"/>
      <c r="I34" s="77"/>
      <c r="AL34" s="61" t="s">
        <v>141</v>
      </c>
    </row>
    <row r="35" spans="1:38" ht="15.75" x14ac:dyDescent="0.25">
      <c r="AL35" s="61" t="s">
        <v>142</v>
      </c>
    </row>
    <row r="36" spans="1:38" ht="15.75" x14ac:dyDescent="0.25">
      <c r="B36" s="30" t="s">
        <v>106</v>
      </c>
      <c r="C36" s="31"/>
      <c r="D36" s="32" t="s">
        <v>107</v>
      </c>
      <c r="E36" s="33"/>
      <c r="F36" s="33"/>
      <c r="G36" s="33"/>
      <c r="H36" s="33"/>
      <c r="I36" s="31"/>
      <c r="AL36" s="61" t="s">
        <v>143</v>
      </c>
    </row>
    <row r="37" spans="1:38" ht="15.75" x14ac:dyDescent="0.25">
      <c r="B37" s="34" t="s">
        <v>6</v>
      </c>
      <c r="C37" s="35"/>
      <c r="D37" s="36" t="s">
        <v>108</v>
      </c>
      <c r="E37" s="37"/>
      <c r="F37" s="37"/>
      <c r="G37" s="37"/>
      <c r="H37" s="37"/>
      <c r="I37" s="35"/>
      <c r="AL37" s="61" t="s">
        <v>135</v>
      </c>
    </row>
    <row r="38" spans="1:38" ht="15.75" x14ac:dyDescent="0.25">
      <c r="B38" s="30" t="s">
        <v>109</v>
      </c>
      <c r="C38" s="31"/>
      <c r="D38" s="32" t="s">
        <v>110</v>
      </c>
      <c r="E38" s="33"/>
      <c r="F38" s="33"/>
      <c r="G38" s="33"/>
      <c r="H38" s="33"/>
      <c r="I38" s="31"/>
      <c r="AL38" s="61" t="s">
        <v>140</v>
      </c>
    </row>
    <row r="39" spans="1:38" ht="15.75" x14ac:dyDescent="0.25">
      <c r="B39" s="34" t="s">
        <v>9</v>
      </c>
      <c r="C39" s="35"/>
      <c r="D39" s="36" t="s">
        <v>111</v>
      </c>
      <c r="E39" s="37"/>
      <c r="F39" s="37"/>
      <c r="G39" s="37"/>
      <c r="H39" s="37"/>
      <c r="I39" s="35"/>
      <c r="AL39" s="61" t="s">
        <v>144</v>
      </c>
    </row>
    <row r="40" spans="1:38" x14ac:dyDescent="0.25">
      <c r="B40" s="30" t="s">
        <v>10</v>
      </c>
      <c r="C40" s="31"/>
      <c r="D40" s="32" t="s">
        <v>112</v>
      </c>
      <c r="E40" s="33"/>
      <c r="F40" s="33"/>
      <c r="G40" s="33"/>
      <c r="H40" s="33"/>
      <c r="I40" s="31"/>
    </row>
    <row r="41" spans="1:38" x14ac:dyDescent="0.25">
      <c r="B41" s="34" t="s">
        <v>11</v>
      </c>
      <c r="C41" s="35"/>
      <c r="D41" s="36" t="s">
        <v>113</v>
      </c>
      <c r="E41" s="37"/>
      <c r="F41" s="37"/>
      <c r="G41" s="37"/>
      <c r="H41" s="37"/>
      <c r="I41" s="35"/>
    </row>
    <row r="42" spans="1:38" x14ac:dyDescent="0.25">
      <c r="B42" s="30" t="s">
        <v>114</v>
      </c>
      <c r="C42" s="31"/>
      <c r="D42" s="32" t="s">
        <v>115</v>
      </c>
      <c r="E42" s="33"/>
      <c r="F42" s="33"/>
      <c r="G42" s="33"/>
      <c r="H42" s="33"/>
      <c r="I42" s="31"/>
    </row>
    <row r="43" spans="1:38" ht="15.75" thickBot="1" x14ac:dyDescent="0.3">
      <c r="B43" s="38" t="s">
        <v>116</v>
      </c>
      <c r="C43" s="39"/>
      <c r="D43" s="40" t="s">
        <v>117</v>
      </c>
      <c r="E43" s="41"/>
      <c r="F43" s="41"/>
      <c r="G43" s="41"/>
      <c r="H43" s="41"/>
      <c r="I43" s="42"/>
    </row>
  </sheetData>
  <mergeCells count="1">
    <mergeCell ref="A1:J1"/>
  </mergeCells>
  <conditionalFormatting sqref="AE5:AE30">
    <cfRule type="containsText" dxfId="17" priority="1" operator="containsText" text="3">
      <formula>NOT(ISERROR(SEARCH("3",AE5)))</formula>
    </cfRule>
    <cfRule type="containsText" dxfId="16" priority="2" operator="containsText" text="1">
      <formula>NOT(ISERROR(SEARCH("1",AE5)))</formula>
    </cfRule>
    <cfRule type="containsText" dxfId="15" priority="3" operator="containsText" text="2">
      <formula>NOT(ISERROR(SEARCH("2",AE5)))</formula>
    </cfRule>
  </conditionalFormatting>
  <pageMargins left="0.7" right="0.7" top="0.5" bottom="0.75" header="0.3" footer="0.2"/>
  <pageSetup scale="93" orientation="landscape" r:id="rId1"/>
  <headerFooter>
    <oddFooter>&amp;L2020 08 CAB
&amp;F</oddFooter>
  </headerFooter>
  <rowBreaks count="1" manualBreakCount="1">
    <brk id="35" max="9" man="1"/>
  </rowBreaks>
  <colBreaks count="1" manualBreakCount="1">
    <brk id="10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61A2-75D6-435F-96BE-F74F4B635266}">
  <sheetPr>
    <pageSetUpPr fitToPage="1"/>
  </sheetPr>
  <dimension ref="A1:AI43"/>
  <sheetViews>
    <sheetView showGridLines="0" zoomScaleNormal="100" workbookViewId="0">
      <pane ySplit="4" topLeftCell="A12" activePane="bottomLeft" state="frozen"/>
      <selection pane="bottomLeft" activeCell="D8" sqref="D8"/>
    </sheetView>
  </sheetViews>
  <sheetFormatPr defaultColWidth="9.140625" defaultRowHeight="15" x14ac:dyDescent="0.25"/>
  <cols>
    <col min="1" max="3" width="9.7109375" customWidth="1"/>
    <col min="4" max="5" width="20.42578125" style="86" customWidth="1"/>
    <col min="6" max="7" width="20" customWidth="1"/>
    <col min="8" max="10" width="20.7109375" customWidth="1"/>
    <col min="11" max="26" width="9.140625" customWidth="1"/>
    <col min="31" max="31" width="15" bestFit="1" customWidth="1"/>
  </cols>
  <sheetData>
    <row r="1" spans="1:35" ht="18.75" x14ac:dyDescent="0.3">
      <c r="A1" s="209" t="s">
        <v>156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35" ht="6.75" customHeight="1" x14ac:dyDescent="0.3">
      <c r="A2" s="79"/>
      <c r="B2" s="79"/>
      <c r="C2" s="79"/>
      <c r="D2" s="81"/>
      <c r="E2" s="81"/>
      <c r="F2" s="79"/>
      <c r="G2" s="79"/>
      <c r="H2" s="79"/>
      <c r="I2" s="79"/>
      <c r="J2" s="79"/>
    </row>
    <row r="3" spans="1:35" x14ac:dyDescent="0.25">
      <c r="C3" s="7" t="s">
        <v>1</v>
      </c>
      <c r="D3" s="82" t="s">
        <v>2</v>
      </c>
      <c r="E3" s="83"/>
      <c r="F3" t="s">
        <v>3</v>
      </c>
      <c r="G3" s="6"/>
      <c r="I3" s="27"/>
      <c r="J3" s="28"/>
    </row>
    <row r="4" spans="1:35" ht="45" x14ac:dyDescent="0.25">
      <c r="A4" s="50" t="s">
        <v>4</v>
      </c>
      <c r="B4" s="51" t="s">
        <v>5</v>
      </c>
      <c r="C4" s="52" t="s">
        <v>6</v>
      </c>
      <c r="D4" s="84" t="s">
        <v>7</v>
      </c>
      <c r="E4" s="84" t="s">
        <v>8</v>
      </c>
      <c r="F4" s="53" t="s">
        <v>9</v>
      </c>
      <c r="G4" s="54" t="s">
        <v>10</v>
      </c>
      <c r="H4" s="55" t="s">
        <v>11</v>
      </c>
      <c r="I4" s="56" t="s">
        <v>88</v>
      </c>
      <c r="J4" s="57" t="s">
        <v>89</v>
      </c>
      <c r="AA4" t="s">
        <v>149</v>
      </c>
      <c r="AB4" t="s">
        <v>150</v>
      </c>
      <c r="AC4" t="s">
        <v>147</v>
      </c>
      <c r="AD4" s="62" t="s">
        <v>148</v>
      </c>
      <c r="AE4" t="s">
        <v>146</v>
      </c>
      <c r="AF4" t="s">
        <v>145</v>
      </c>
    </row>
    <row r="5" spans="1:35" ht="19.5" customHeight="1" x14ac:dyDescent="0.25">
      <c r="A5" s="63">
        <f>'2021'!A32</f>
        <v>2021</v>
      </c>
      <c r="B5" s="63" t="str">
        <f>'2021'!B32</f>
        <v>SB 26</v>
      </c>
      <c r="C5" s="63" t="str">
        <f>'2021'!C32</f>
        <v>MN01</v>
      </c>
      <c r="D5" s="66">
        <f>'2021'!D32</f>
        <v>44536</v>
      </c>
      <c r="E5" s="66">
        <v>44549</v>
      </c>
      <c r="F5" s="63"/>
      <c r="G5" s="63"/>
      <c r="H5" s="65" t="s">
        <v>93</v>
      </c>
      <c r="I5" s="63" t="s">
        <v>15</v>
      </c>
      <c r="J5" s="66">
        <f>E6</f>
        <v>44563</v>
      </c>
      <c r="AA5" t="str">
        <f t="shared" ref="AA5:AB33" si="0">TEXT(D5,"dddd")</f>
        <v>Monday</v>
      </c>
      <c r="AB5" t="str">
        <f t="shared" si="0"/>
        <v>Sunday</v>
      </c>
      <c r="AC5">
        <f t="shared" ref="AC5:AC33" si="1">_xlfn.DAYS(E5,D5)</f>
        <v>13</v>
      </c>
      <c r="AD5">
        <f t="shared" ref="AD5:AD33" si="2">_xlfn.DAYS(D6,E5)</f>
        <v>1</v>
      </c>
      <c r="AE5">
        <f>COUNTIF($I$5:$I$30,I5)</f>
        <v>2</v>
      </c>
      <c r="AF5">
        <f t="shared" ref="AF5:AF33" si="3">_xlfn.DAYS(J5,E5)</f>
        <v>14</v>
      </c>
    </row>
    <row r="6" spans="1:35" ht="19.5" customHeight="1" x14ac:dyDescent="0.25">
      <c r="A6" s="63">
        <f>'2021'!A33</f>
        <v>2022</v>
      </c>
      <c r="B6" s="63" t="str">
        <f>'2021'!B33</f>
        <v>SB 01</v>
      </c>
      <c r="C6" s="63" t="str">
        <f>'2021'!C33</f>
        <v>MN01</v>
      </c>
      <c r="D6" s="66">
        <f>'2021'!D33</f>
        <v>44550</v>
      </c>
      <c r="E6" s="66">
        <v>44563</v>
      </c>
      <c r="F6" s="63"/>
      <c r="G6" s="63"/>
      <c r="H6" s="65" t="s">
        <v>93</v>
      </c>
      <c r="I6" s="63" t="s">
        <v>15</v>
      </c>
      <c r="J6" s="66">
        <f>E6</f>
        <v>44563</v>
      </c>
      <c r="AA6" t="str">
        <f t="shared" si="0"/>
        <v>Monday</v>
      </c>
      <c r="AB6" t="str">
        <f t="shared" si="0"/>
        <v>Sunday</v>
      </c>
      <c r="AC6">
        <f t="shared" si="1"/>
        <v>13</v>
      </c>
      <c r="AD6">
        <f t="shared" si="2"/>
        <v>1</v>
      </c>
      <c r="AE6">
        <f t="shared" ref="AE6:AE29" si="4">COUNTIF($I$5:$I$30,I6)</f>
        <v>2</v>
      </c>
      <c r="AF6">
        <f t="shared" si="3"/>
        <v>0</v>
      </c>
    </row>
    <row r="7" spans="1:35" ht="19.5" customHeight="1" x14ac:dyDescent="0.25">
      <c r="A7" s="68">
        <v>2022</v>
      </c>
      <c r="B7" s="68" t="s">
        <v>18</v>
      </c>
      <c r="C7" s="68" t="s">
        <v>20</v>
      </c>
      <c r="D7" s="72">
        <f>E6+1</f>
        <v>44564</v>
      </c>
      <c r="E7" s="72">
        <v>44577</v>
      </c>
      <c r="F7" s="70"/>
      <c r="G7" s="70"/>
      <c r="H7" s="71" t="s">
        <v>21</v>
      </c>
      <c r="I7" s="68" t="s">
        <v>22</v>
      </c>
      <c r="J7" s="72">
        <v>44605</v>
      </c>
      <c r="AA7" t="str">
        <f t="shared" si="0"/>
        <v>Monday</v>
      </c>
      <c r="AB7" t="str">
        <f t="shared" si="0"/>
        <v>Sunday</v>
      </c>
      <c r="AC7">
        <f t="shared" si="1"/>
        <v>13</v>
      </c>
      <c r="AD7">
        <f t="shared" si="2"/>
        <v>1</v>
      </c>
      <c r="AE7">
        <f t="shared" si="4"/>
        <v>3</v>
      </c>
      <c r="AF7">
        <f t="shared" si="3"/>
        <v>28</v>
      </c>
    </row>
    <row r="8" spans="1:35" ht="19.5" customHeight="1" x14ac:dyDescent="0.25">
      <c r="A8" s="68">
        <v>2022</v>
      </c>
      <c r="B8" s="68" t="s">
        <v>19</v>
      </c>
      <c r="C8" s="68" t="s">
        <v>20</v>
      </c>
      <c r="D8" s="72">
        <f t="shared" ref="D8:D33" si="5">E7+1</f>
        <v>44578</v>
      </c>
      <c r="E8" s="72">
        <v>44591</v>
      </c>
      <c r="F8" s="70" t="s">
        <v>1</v>
      </c>
      <c r="G8" s="70"/>
      <c r="H8" s="71" t="s">
        <v>21</v>
      </c>
      <c r="I8" s="68" t="s">
        <v>22</v>
      </c>
      <c r="J8" s="72">
        <v>44605</v>
      </c>
      <c r="AA8" t="str">
        <f t="shared" si="0"/>
        <v>Monday</v>
      </c>
      <c r="AB8" t="str">
        <f t="shared" si="0"/>
        <v>Sunday</v>
      </c>
      <c r="AC8">
        <f t="shared" si="1"/>
        <v>13</v>
      </c>
      <c r="AD8">
        <f t="shared" si="2"/>
        <v>1</v>
      </c>
      <c r="AE8">
        <f t="shared" si="4"/>
        <v>3</v>
      </c>
      <c r="AF8">
        <f t="shared" si="3"/>
        <v>14</v>
      </c>
    </row>
    <row r="9" spans="1:35" ht="19.5" customHeight="1" x14ac:dyDescent="0.25">
      <c r="A9" s="68">
        <v>2022</v>
      </c>
      <c r="B9" s="68" t="s">
        <v>24</v>
      </c>
      <c r="C9" s="68" t="s">
        <v>20</v>
      </c>
      <c r="D9" s="72">
        <f t="shared" si="5"/>
        <v>44592</v>
      </c>
      <c r="E9" s="72">
        <v>44605</v>
      </c>
      <c r="F9" s="70" t="s">
        <v>1</v>
      </c>
      <c r="G9" s="70"/>
      <c r="H9" s="68" t="s">
        <v>21</v>
      </c>
      <c r="I9" s="68" t="s">
        <v>22</v>
      </c>
      <c r="J9" s="72">
        <v>44605</v>
      </c>
      <c r="AA9" t="str">
        <f t="shared" si="0"/>
        <v>Monday</v>
      </c>
      <c r="AB9" t="str">
        <f t="shared" si="0"/>
        <v>Sunday</v>
      </c>
      <c r="AC9">
        <f t="shared" si="1"/>
        <v>13</v>
      </c>
      <c r="AD9">
        <f t="shared" si="2"/>
        <v>1</v>
      </c>
      <c r="AE9">
        <f t="shared" si="4"/>
        <v>3</v>
      </c>
      <c r="AF9">
        <f t="shared" si="3"/>
        <v>0</v>
      </c>
    </row>
    <row r="10" spans="1:35" ht="19.5" customHeight="1" x14ac:dyDescent="0.25">
      <c r="A10" s="63">
        <v>2022</v>
      </c>
      <c r="B10" s="63" t="s">
        <v>25</v>
      </c>
      <c r="C10" s="63" t="s">
        <v>26</v>
      </c>
      <c r="D10" s="66">
        <f t="shared" si="5"/>
        <v>44606</v>
      </c>
      <c r="E10" s="66">
        <v>44619</v>
      </c>
      <c r="F10" s="73" t="s">
        <v>1</v>
      </c>
      <c r="G10" s="73"/>
      <c r="H10" s="63" t="s">
        <v>27</v>
      </c>
      <c r="I10" s="63" t="s">
        <v>28</v>
      </c>
      <c r="J10" s="66">
        <v>44633</v>
      </c>
      <c r="AA10" t="str">
        <f t="shared" si="0"/>
        <v>Monday</v>
      </c>
      <c r="AB10" t="str">
        <f t="shared" si="0"/>
        <v>Sunday</v>
      </c>
      <c r="AC10">
        <f t="shared" si="1"/>
        <v>13</v>
      </c>
      <c r="AD10">
        <f t="shared" si="2"/>
        <v>1</v>
      </c>
      <c r="AE10">
        <f t="shared" si="4"/>
        <v>2</v>
      </c>
      <c r="AF10">
        <f t="shared" si="3"/>
        <v>14</v>
      </c>
    </row>
    <row r="11" spans="1:35" ht="19.5" customHeight="1" x14ac:dyDescent="0.25">
      <c r="A11" s="63">
        <v>2022</v>
      </c>
      <c r="B11" s="63" t="s">
        <v>30</v>
      </c>
      <c r="C11" s="63" t="s">
        <v>26</v>
      </c>
      <c r="D11" s="66">
        <f t="shared" si="5"/>
        <v>44620</v>
      </c>
      <c r="E11" s="66">
        <v>44633</v>
      </c>
      <c r="F11" s="73" t="s">
        <v>1</v>
      </c>
      <c r="G11" s="73"/>
      <c r="H11" s="63" t="s">
        <v>27</v>
      </c>
      <c r="I11" s="63" t="s">
        <v>28</v>
      </c>
      <c r="J11" s="66">
        <v>44633</v>
      </c>
      <c r="AA11" t="str">
        <f t="shared" si="0"/>
        <v>Monday</v>
      </c>
      <c r="AB11" t="str">
        <f t="shared" si="0"/>
        <v>Sunday</v>
      </c>
      <c r="AC11">
        <f t="shared" si="1"/>
        <v>13</v>
      </c>
      <c r="AD11">
        <f t="shared" si="2"/>
        <v>1</v>
      </c>
      <c r="AE11">
        <f t="shared" si="4"/>
        <v>2</v>
      </c>
      <c r="AF11">
        <f t="shared" si="3"/>
        <v>0</v>
      </c>
    </row>
    <row r="12" spans="1:35" ht="19.5" customHeight="1" x14ac:dyDescent="0.25">
      <c r="A12" s="68">
        <v>2022</v>
      </c>
      <c r="B12" s="68" t="s">
        <v>31</v>
      </c>
      <c r="C12" s="68" t="s">
        <v>32</v>
      </c>
      <c r="D12" s="72">
        <f t="shared" si="5"/>
        <v>44634</v>
      </c>
      <c r="E12" s="72">
        <v>44647</v>
      </c>
      <c r="F12" s="70" t="s">
        <v>1</v>
      </c>
      <c r="G12" s="70"/>
      <c r="H12" s="68" t="s">
        <v>33</v>
      </c>
      <c r="I12" s="68" t="s">
        <v>34</v>
      </c>
      <c r="J12" s="72">
        <v>44661</v>
      </c>
      <c r="AA12" t="str">
        <f t="shared" si="0"/>
        <v>Monday</v>
      </c>
      <c r="AB12" t="str">
        <f t="shared" si="0"/>
        <v>Sunday</v>
      </c>
      <c r="AC12">
        <f t="shared" si="1"/>
        <v>13</v>
      </c>
      <c r="AD12">
        <f t="shared" si="2"/>
        <v>1</v>
      </c>
      <c r="AE12">
        <f t="shared" si="4"/>
        <v>2</v>
      </c>
      <c r="AF12">
        <f t="shared" si="3"/>
        <v>14</v>
      </c>
      <c r="AI12" t="s">
        <v>122</v>
      </c>
    </row>
    <row r="13" spans="1:35" ht="19.5" customHeight="1" x14ac:dyDescent="0.25">
      <c r="A13" s="68">
        <v>2022</v>
      </c>
      <c r="B13" s="68" t="s">
        <v>36</v>
      </c>
      <c r="C13" s="68" t="s">
        <v>32</v>
      </c>
      <c r="D13" s="72">
        <f t="shared" si="5"/>
        <v>44648</v>
      </c>
      <c r="E13" s="72">
        <v>44661</v>
      </c>
      <c r="F13" s="70" t="s">
        <v>1</v>
      </c>
      <c r="G13" s="70"/>
      <c r="H13" s="68" t="s">
        <v>33</v>
      </c>
      <c r="I13" s="68" t="s">
        <v>34</v>
      </c>
      <c r="J13" s="72">
        <v>44661</v>
      </c>
      <c r="AA13" t="str">
        <f t="shared" si="0"/>
        <v>Monday</v>
      </c>
      <c r="AB13" t="str">
        <f t="shared" si="0"/>
        <v>Sunday</v>
      </c>
      <c r="AC13">
        <f t="shared" si="1"/>
        <v>13</v>
      </c>
      <c r="AD13">
        <f t="shared" si="2"/>
        <v>1</v>
      </c>
      <c r="AE13">
        <f t="shared" si="4"/>
        <v>2</v>
      </c>
      <c r="AF13">
        <f t="shared" si="3"/>
        <v>0</v>
      </c>
      <c r="AI13" t="s">
        <v>123</v>
      </c>
    </row>
    <row r="14" spans="1:35" ht="19.5" customHeight="1" x14ac:dyDescent="0.25">
      <c r="A14" s="63">
        <v>2022</v>
      </c>
      <c r="B14" s="63" t="s">
        <v>37</v>
      </c>
      <c r="C14" s="63" t="s">
        <v>38</v>
      </c>
      <c r="D14" s="66">
        <f t="shared" si="5"/>
        <v>44662</v>
      </c>
      <c r="E14" s="66">
        <v>44675</v>
      </c>
      <c r="F14" s="73" t="s">
        <v>1</v>
      </c>
      <c r="G14" s="73"/>
      <c r="H14" s="63" t="s">
        <v>39</v>
      </c>
      <c r="I14" s="63" t="s">
        <v>40</v>
      </c>
      <c r="J14" s="66">
        <v>44689</v>
      </c>
      <c r="AA14" t="str">
        <f t="shared" si="0"/>
        <v>Monday</v>
      </c>
      <c r="AB14" t="str">
        <f t="shared" si="0"/>
        <v>Sunday</v>
      </c>
      <c r="AC14">
        <f t="shared" si="1"/>
        <v>13</v>
      </c>
      <c r="AD14">
        <f t="shared" si="2"/>
        <v>1</v>
      </c>
      <c r="AE14">
        <f t="shared" si="4"/>
        <v>2</v>
      </c>
      <c r="AF14">
        <f t="shared" si="3"/>
        <v>14</v>
      </c>
      <c r="AI14" t="s">
        <v>124</v>
      </c>
    </row>
    <row r="15" spans="1:35" ht="19.5" customHeight="1" x14ac:dyDescent="0.25">
      <c r="A15" s="63">
        <v>2022</v>
      </c>
      <c r="B15" s="63" t="s">
        <v>42</v>
      </c>
      <c r="C15" s="63" t="s">
        <v>38</v>
      </c>
      <c r="D15" s="66">
        <f t="shared" si="5"/>
        <v>44676</v>
      </c>
      <c r="E15" s="66">
        <v>44689</v>
      </c>
      <c r="F15" s="73" t="s">
        <v>1</v>
      </c>
      <c r="G15" s="73"/>
      <c r="H15" s="63" t="s">
        <v>39</v>
      </c>
      <c r="I15" s="63" t="s">
        <v>40</v>
      </c>
      <c r="J15" s="66">
        <v>44689</v>
      </c>
      <c r="AA15" t="str">
        <f t="shared" si="0"/>
        <v>Monday</v>
      </c>
      <c r="AB15" t="str">
        <f t="shared" si="0"/>
        <v>Sunday</v>
      </c>
      <c r="AC15">
        <f t="shared" si="1"/>
        <v>13</v>
      </c>
      <c r="AD15">
        <f t="shared" si="2"/>
        <v>1</v>
      </c>
      <c r="AE15">
        <f t="shared" si="4"/>
        <v>2</v>
      </c>
      <c r="AF15">
        <f t="shared" si="3"/>
        <v>0</v>
      </c>
      <c r="AI15" t="s">
        <v>125</v>
      </c>
    </row>
    <row r="16" spans="1:35" ht="19.5" customHeight="1" x14ac:dyDescent="0.25">
      <c r="A16" s="68">
        <v>2022</v>
      </c>
      <c r="B16" s="68" t="s">
        <v>43</v>
      </c>
      <c r="C16" s="68" t="s">
        <v>45</v>
      </c>
      <c r="D16" s="72">
        <f t="shared" si="5"/>
        <v>44690</v>
      </c>
      <c r="E16" s="72">
        <v>44703</v>
      </c>
      <c r="F16" s="70" t="s">
        <v>1</v>
      </c>
      <c r="G16" s="70"/>
      <c r="H16" s="68" t="s">
        <v>46</v>
      </c>
      <c r="I16" s="68" t="s">
        <v>47</v>
      </c>
      <c r="J16" s="72">
        <v>44717</v>
      </c>
      <c r="AA16" t="str">
        <f t="shared" si="0"/>
        <v>Monday</v>
      </c>
      <c r="AB16" t="str">
        <f t="shared" si="0"/>
        <v>Sunday</v>
      </c>
      <c r="AC16">
        <f t="shared" si="1"/>
        <v>13</v>
      </c>
      <c r="AD16">
        <f t="shared" si="2"/>
        <v>1</v>
      </c>
      <c r="AE16">
        <f t="shared" si="4"/>
        <v>2</v>
      </c>
      <c r="AF16">
        <f t="shared" si="3"/>
        <v>14</v>
      </c>
      <c r="AI16" t="s">
        <v>126</v>
      </c>
    </row>
    <row r="17" spans="1:35" ht="19.5" customHeight="1" x14ac:dyDescent="0.25">
      <c r="A17" s="68">
        <v>2022</v>
      </c>
      <c r="B17" s="68" t="s">
        <v>44</v>
      </c>
      <c r="C17" s="68" t="s">
        <v>45</v>
      </c>
      <c r="D17" s="72">
        <f t="shared" si="5"/>
        <v>44704</v>
      </c>
      <c r="E17" s="72">
        <v>44717</v>
      </c>
      <c r="F17" s="70" t="s">
        <v>1</v>
      </c>
      <c r="G17" s="70"/>
      <c r="H17" s="68" t="s">
        <v>46</v>
      </c>
      <c r="I17" s="68" t="s">
        <v>47</v>
      </c>
      <c r="J17" s="72">
        <v>44717</v>
      </c>
      <c r="AA17" t="str">
        <f t="shared" si="0"/>
        <v>Monday</v>
      </c>
      <c r="AB17" t="str">
        <f t="shared" si="0"/>
        <v>Sunday</v>
      </c>
      <c r="AC17">
        <f t="shared" si="1"/>
        <v>13</v>
      </c>
      <c r="AD17">
        <f t="shared" si="2"/>
        <v>1</v>
      </c>
      <c r="AE17">
        <f t="shared" si="4"/>
        <v>2</v>
      </c>
      <c r="AF17">
        <f t="shared" si="3"/>
        <v>0</v>
      </c>
      <c r="AI17" t="s">
        <v>127</v>
      </c>
    </row>
    <row r="18" spans="1:35" ht="19.5" customHeight="1" x14ac:dyDescent="0.25">
      <c r="A18" s="63">
        <v>2022</v>
      </c>
      <c r="B18" s="63" t="s">
        <v>49</v>
      </c>
      <c r="C18" s="63" t="s">
        <v>51</v>
      </c>
      <c r="D18" s="66">
        <f t="shared" si="5"/>
        <v>44718</v>
      </c>
      <c r="E18" s="66">
        <v>44731</v>
      </c>
      <c r="F18" s="73" t="s">
        <v>1</v>
      </c>
      <c r="G18" s="73"/>
      <c r="H18" s="63" t="s">
        <v>52</v>
      </c>
      <c r="I18" s="63" t="s">
        <v>53</v>
      </c>
      <c r="J18" s="66">
        <v>44745</v>
      </c>
      <c r="AA18" t="str">
        <f t="shared" si="0"/>
        <v>Monday</v>
      </c>
      <c r="AB18" t="str">
        <f t="shared" si="0"/>
        <v>Sunday</v>
      </c>
      <c r="AC18">
        <f t="shared" si="1"/>
        <v>13</v>
      </c>
      <c r="AD18">
        <f t="shared" si="2"/>
        <v>1</v>
      </c>
      <c r="AE18">
        <f t="shared" si="4"/>
        <v>2</v>
      </c>
      <c r="AF18">
        <f t="shared" si="3"/>
        <v>14</v>
      </c>
      <c r="AI18" t="s">
        <v>128</v>
      </c>
    </row>
    <row r="19" spans="1:35" ht="19.5" customHeight="1" x14ac:dyDescent="0.25">
      <c r="A19" s="63">
        <v>2022</v>
      </c>
      <c r="B19" s="63" t="s">
        <v>50</v>
      </c>
      <c r="C19" s="63" t="s">
        <v>51</v>
      </c>
      <c r="D19" s="66">
        <f t="shared" si="5"/>
        <v>44732</v>
      </c>
      <c r="E19" s="66">
        <v>44745</v>
      </c>
      <c r="F19" s="73" t="s">
        <v>1</v>
      </c>
      <c r="G19" s="73"/>
      <c r="H19" s="63" t="s">
        <v>52</v>
      </c>
      <c r="I19" s="63" t="s">
        <v>53</v>
      </c>
      <c r="J19" s="66">
        <v>44745</v>
      </c>
      <c r="AA19" t="str">
        <f t="shared" si="0"/>
        <v>Monday</v>
      </c>
      <c r="AB19" t="str">
        <f t="shared" si="0"/>
        <v>Sunday</v>
      </c>
      <c r="AC19">
        <f t="shared" si="1"/>
        <v>13</v>
      </c>
      <c r="AD19">
        <f t="shared" si="2"/>
        <v>1</v>
      </c>
      <c r="AE19">
        <f t="shared" si="4"/>
        <v>2</v>
      </c>
      <c r="AF19">
        <f t="shared" si="3"/>
        <v>0</v>
      </c>
    </row>
    <row r="20" spans="1:35" ht="19.5" customHeight="1" x14ac:dyDescent="0.25">
      <c r="A20" s="68">
        <v>2022</v>
      </c>
      <c r="B20" s="68" t="s">
        <v>55</v>
      </c>
      <c r="C20" s="68" t="s">
        <v>57</v>
      </c>
      <c r="D20" s="72">
        <f t="shared" si="5"/>
        <v>44746</v>
      </c>
      <c r="E20" s="72">
        <v>44759</v>
      </c>
      <c r="F20" s="70" t="s">
        <v>1</v>
      </c>
      <c r="G20" s="70"/>
      <c r="H20" s="68" t="s">
        <v>58</v>
      </c>
      <c r="I20" s="68" t="s">
        <v>59</v>
      </c>
      <c r="J20" s="72">
        <v>44773</v>
      </c>
      <c r="AA20" t="str">
        <f t="shared" si="0"/>
        <v>Monday</v>
      </c>
      <c r="AB20" t="str">
        <f t="shared" si="0"/>
        <v>Sunday</v>
      </c>
      <c r="AC20">
        <f t="shared" si="1"/>
        <v>13</v>
      </c>
      <c r="AD20">
        <f t="shared" si="2"/>
        <v>1</v>
      </c>
      <c r="AE20">
        <f t="shared" si="4"/>
        <v>2</v>
      </c>
      <c r="AF20">
        <f t="shared" si="3"/>
        <v>14</v>
      </c>
      <c r="AI20" t="s">
        <v>129</v>
      </c>
    </row>
    <row r="21" spans="1:35" ht="19.5" customHeight="1" x14ac:dyDescent="0.25">
      <c r="A21" s="68">
        <v>2022</v>
      </c>
      <c r="B21" s="68" t="s">
        <v>56</v>
      </c>
      <c r="C21" s="68" t="s">
        <v>57</v>
      </c>
      <c r="D21" s="72">
        <f t="shared" si="5"/>
        <v>44760</v>
      </c>
      <c r="E21" s="72">
        <v>44773</v>
      </c>
      <c r="F21" s="70" t="s">
        <v>1</v>
      </c>
      <c r="G21" s="70"/>
      <c r="H21" s="68" t="s">
        <v>58</v>
      </c>
      <c r="I21" s="68" t="s">
        <v>59</v>
      </c>
      <c r="J21" s="72">
        <v>44773</v>
      </c>
      <c r="AA21" t="str">
        <f t="shared" si="0"/>
        <v>Monday</v>
      </c>
      <c r="AB21" t="str">
        <f t="shared" si="0"/>
        <v>Sunday</v>
      </c>
      <c r="AC21">
        <f t="shared" si="1"/>
        <v>13</v>
      </c>
      <c r="AD21">
        <f t="shared" si="2"/>
        <v>1</v>
      </c>
      <c r="AE21">
        <f t="shared" si="4"/>
        <v>2</v>
      </c>
      <c r="AF21">
        <f t="shared" si="3"/>
        <v>0</v>
      </c>
    </row>
    <row r="22" spans="1:35" ht="19.5" customHeight="1" x14ac:dyDescent="0.25">
      <c r="A22" s="63">
        <v>2022</v>
      </c>
      <c r="B22" s="63" t="s">
        <v>61</v>
      </c>
      <c r="C22" s="63" t="s">
        <v>63</v>
      </c>
      <c r="D22" s="66">
        <f t="shared" si="5"/>
        <v>44774</v>
      </c>
      <c r="E22" s="66">
        <v>44787</v>
      </c>
      <c r="F22" s="73" t="s">
        <v>1</v>
      </c>
      <c r="G22" s="73"/>
      <c r="H22" s="63" t="s">
        <v>64</v>
      </c>
      <c r="I22" s="63" t="s">
        <v>65</v>
      </c>
      <c r="J22" s="66">
        <v>44815</v>
      </c>
      <c r="AA22" t="str">
        <f t="shared" si="0"/>
        <v>Monday</v>
      </c>
      <c r="AB22" t="str">
        <f t="shared" si="0"/>
        <v>Sunday</v>
      </c>
      <c r="AC22">
        <f t="shared" si="1"/>
        <v>13</v>
      </c>
      <c r="AD22">
        <f t="shared" si="2"/>
        <v>1</v>
      </c>
      <c r="AE22">
        <f t="shared" si="4"/>
        <v>3</v>
      </c>
      <c r="AF22">
        <f t="shared" si="3"/>
        <v>28</v>
      </c>
      <c r="AI22" s="61" t="s">
        <v>130</v>
      </c>
    </row>
    <row r="23" spans="1:35" ht="19.5" customHeight="1" x14ac:dyDescent="0.25">
      <c r="A23" s="63">
        <v>2022</v>
      </c>
      <c r="B23" s="63" t="s">
        <v>62</v>
      </c>
      <c r="C23" s="63" t="s">
        <v>63</v>
      </c>
      <c r="D23" s="66">
        <f t="shared" si="5"/>
        <v>44788</v>
      </c>
      <c r="E23" s="66">
        <v>44801</v>
      </c>
      <c r="F23" s="73" t="s">
        <v>1</v>
      </c>
      <c r="G23" s="73"/>
      <c r="H23" s="63" t="s">
        <v>64</v>
      </c>
      <c r="I23" s="63" t="s">
        <v>65</v>
      </c>
      <c r="J23" s="66">
        <v>44815</v>
      </c>
      <c r="AA23" t="str">
        <f t="shared" si="0"/>
        <v>Monday</v>
      </c>
      <c r="AB23" t="str">
        <f t="shared" si="0"/>
        <v>Sunday</v>
      </c>
      <c r="AC23">
        <f t="shared" si="1"/>
        <v>13</v>
      </c>
      <c r="AD23">
        <f t="shared" si="2"/>
        <v>1</v>
      </c>
      <c r="AE23">
        <f t="shared" si="4"/>
        <v>3</v>
      </c>
      <c r="AF23">
        <f t="shared" si="3"/>
        <v>14</v>
      </c>
      <c r="AI23" s="61" t="s">
        <v>131</v>
      </c>
    </row>
    <row r="24" spans="1:35" ht="19.5" customHeight="1" x14ac:dyDescent="0.25">
      <c r="A24" s="63">
        <v>2022</v>
      </c>
      <c r="B24" s="63" t="s">
        <v>67</v>
      </c>
      <c r="C24" s="63" t="s">
        <v>63</v>
      </c>
      <c r="D24" s="66">
        <f t="shared" si="5"/>
        <v>44802</v>
      </c>
      <c r="E24" s="66">
        <v>44815</v>
      </c>
      <c r="F24" s="73" t="s">
        <v>1</v>
      </c>
      <c r="G24" s="73"/>
      <c r="H24" s="63" t="s">
        <v>64</v>
      </c>
      <c r="I24" s="63" t="s">
        <v>65</v>
      </c>
      <c r="J24" s="66">
        <v>44815</v>
      </c>
      <c r="AA24" t="str">
        <f t="shared" si="0"/>
        <v>Monday</v>
      </c>
      <c r="AB24" t="str">
        <f t="shared" si="0"/>
        <v>Sunday</v>
      </c>
      <c r="AC24">
        <f t="shared" si="1"/>
        <v>13</v>
      </c>
      <c r="AD24">
        <f t="shared" si="2"/>
        <v>1</v>
      </c>
      <c r="AE24">
        <f t="shared" si="4"/>
        <v>3</v>
      </c>
      <c r="AF24">
        <f t="shared" si="3"/>
        <v>0</v>
      </c>
      <c r="AI24" s="61" t="s">
        <v>132</v>
      </c>
    </row>
    <row r="25" spans="1:35" ht="19.5" customHeight="1" x14ac:dyDescent="0.25">
      <c r="A25" s="68">
        <v>2022</v>
      </c>
      <c r="B25" s="68" t="s">
        <v>68</v>
      </c>
      <c r="C25" s="68" t="s">
        <v>69</v>
      </c>
      <c r="D25" s="72">
        <f t="shared" si="5"/>
        <v>44816</v>
      </c>
      <c r="E25" s="72">
        <v>44829</v>
      </c>
      <c r="F25" s="70" t="s">
        <v>1</v>
      </c>
      <c r="G25" s="70"/>
      <c r="H25" s="68" t="s">
        <v>70</v>
      </c>
      <c r="I25" s="68" t="s">
        <v>71</v>
      </c>
      <c r="J25" s="72">
        <v>44843</v>
      </c>
      <c r="AA25" t="str">
        <f t="shared" si="0"/>
        <v>Monday</v>
      </c>
      <c r="AB25" t="str">
        <f t="shared" si="0"/>
        <v>Sunday</v>
      </c>
      <c r="AC25">
        <f t="shared" si="1"/>
        <v>13</v>
      </c>
      <c r="AD25">
        <f t="shared" si="2"/>
        <v>1</v>
      </c>
      <c r="AE25">
        <f t="shared" si="4"/>
        <v>2</v>
      </c>
      <c r="AF25">
        <f t="shared" si="3"/>
        <v>14</v>
      </c>
      <c r="AI25" t="s">
        <v>133</v>
      </c>
    </row>
    <row r="26" spans="1:35" ht="19.5" customHeight="1" x14ac:dyDescent="0.25">
      <c r="A26" s="68">
        <v>2022</v>
      </c>
      <c r="B26" s="68" t="s">
        <v>73</v>
      </c>
      <c r="C26" s="68" t="s">
        <v>69</v>
      </c>
      <c r="D26" s="72">
        <f t="shared" si="5"/>
        <v>44830</v>
      </c>
      <c r="E26" s="72">
        <v>44843</v>
      </c>
      <c r="F26" s="70" t="s">
        <v>1</v>
      </c>
      <c r="G26" s="70"/>
      <c r="H26" s="68" t="s">
        <v>70</v>
      </c>
      <c r="I26" s="68" t="s">
        <v>71</v>
      </c>
      <c r="J26" s="72">
        <v>44843</v>
      </c>
      <c r="AA26" t="str">
        <f t="shared" si="0"/>
        <v>Monday</v>
      </c>
      <c r="AB26" t="str">
        <f t="shared" si="0"/>
        <v>Sunday</v>
      </c>
      <c r="AC26">
        <f t="shared" si="1"/>
        <v>13</v>
      </c>
      <c r="AD26">
        <f t="shared" si="2"/>
        <v>1</v>
      </c>
      <c r="AE26">
        <f t="shared" si="4"/>
        <v>2</v>
      </c>
      <c r="AF26">
        <f t="shared" si="3"/>
        <v>0</v>
      </c>
      <c r="AI26" t="s">
        <v>134</v>
      </c>
    </row>
    <row r="27" spans="1:35" ht="19.5" customHeight="1" x14ac:dyDescent="0.25">
      <c r="A27" s="63">
        <v>2022</v>
      </c>
      <c r="B27" s="63" t="s">
        <v>74</v>
      </c>
      <c r="C27" s="74" t="s">
        <v>75</v>
      </c>
      <c r="D27" s="66">
        <f t="shared" si="5"/>
        <v>44844</v>
      </c>
      <c r="E27" s="66">
        <v>44857</v>
      </c>
      <c r="F27" s="73" t="s">
        <v>1</v>
      </c>
      <c r="G27" s="73"/>
      <c r="H27" s="93" t="s">
        <v>84</v>
      </c>
      <c r="I27" s="63" t="s">
        <v>77</v>
      </c>
      <c r="J27" s="66">
        <v>44857</v>
      </c>
      <c r="AA27" t="str">
        <f t="shared" si="0"/>
        <v>Monday</v>
      </c>
      <c r="AB27" t="str">
        <f t="shared" si="0"/>
        <v>Sunday</v>
      </c>
      <c r="AC27">
        <f t="shared" si="1"/>
        <v>13</v>
      </c>
      <c r="AD27">
        <f t="shared" si="2"/>
        <v>1</v>
      </c>
      <c r="AE27">
        <f t="shared" si="4"/>
        <v>1</v>
      </c>
      <c r="AF27">
        <f t="shared" si="3"/>
        <v>0</v>
      </c>
      <c r="AI27" s="61" t="s">
        <v>135</v>
      </c>
    </row>
    <row r="28" spans="1:35" ht="19.5" customHeight="1" x14ac:dyDescent="0.25">
      <c r="A28" s="68">
        <v>2022</v>
      </c>
      <c r="B28" s="68" t="s">
        <v>79</v>
      </c>
      <c r="C28" s="74" t="s">
        <v>81</v>
      </c>
      <c r="D28" s="72">
        <f t="shared" si="5"/>
        <v>44858</v>
      </c>
      <c r="E28" s="72">
        <v>44871</v>
      </c>
      <c r="F28" s="70" t="s">
        <v>1</v>
      </c>
      <c r="G28" s="70"/>
      <c r="H28" s="71" t="s">
        <v>82</v>
      </c>
      <c r="I28" s="68" t="s">
        <v>83</v>
      </c>
      <c r="J28" s="72">
        <v>44899</v>
      </c>
      <c r="AA28" t="str">
        <f t="shared" si="0"/>
        <v>Monday</v>
      </c>
      <c r="AB28" t="str">
        <f t="shared" si="0"/>
        <v>Sunday</v>
      </c>
      <c r="AC28">
        <f t="shared" si="1"/>
        <v>13</v>
      </c>
      <c r="AD28">
        <f t="shared" si="2"/>
        <v>1</v>
      </c>
      <c r="AE28">
        <f t="shared" si="4"/>
        <v>3</v>
      </c>
      <c r="AF28">
        <f t="shared" si="3"/>
        <v>28</v>
      </c>
      <c r="AI28" s="61" t="s">
        <v>136</v>
      </c>
    </row>
    <row r="29" spans="1:35" ht="19.5" customHeight="1" x14ac:dyDescent="0.25">
      <c r="A29" s="68">
        <v>2022</v>
      </c>
      <c r="B29" s="68" t="s">
        <v>80</v>
      </c>
      <c r="C29" s="74" t="s">
        <v>81</v>
      </c>
      <c r="D29" s="72">
        <f t="shared" si="5"/>
        <v>44872</v>
      </c>
      <c r="E29" s="72">
        <v>44885</v>
      </c>
      <c r="F29" s="70" t="s">
        <v>1</v>
      </c>
      <c r="G29" s="70"/>
      <c r="H29" s="71" t="s">
        <v>82</v>
      </c>
      <c r="I29" s="68" t="s">
        <v>83</v>
      </c>
      <c r="J29" s="72">
        <v>44899</v>
      </c>
      <c r="AA29" t="str">
        <f t="shared" si="0"/>
        <v>Monday</v>
      </c>
      <c r="AB29" t="str">
        <f t="shared" si="0"/>
        <v>Sunday</v>
      </c>
      <c r="AC29">
        <f t="shared" si="1"/>
        <v>13</v>
      </c>
      <c r="AD29">
        <f t="shared" si="2"/>
        <v>1</v>
      </c>
      <c r="AE29">
        <f t="shared" si="4"/>
        <v>3</v>
      </c>
      <c r="AF29">
        <f t="shared" si="3"/>
        <v>14</v>
      </c>
      <c r="AI29" s="61" t="s">
        <v>137</v>
      </c>
    </row>
    <row r="30" spans="1:35" ht="19.5" customHeight="1" x14ac:dyDescent="0.25">
      <c r="A30" s="68">
        <v>2022</v>
      </c>
      <c r="B30" s="68" t="s">
        <v>85</v>
      </c>
      <c r="C30" s="74" t="s">
        <v>81</v>
      </c>
      <c r="D30" s="72">
        <f t="shared" si="5"/>
        <v>44886</v>
      </c>
      <c r="E30" s="72">
        <v>44899</v>
      </c>
      <c r="F30" s="70" t="s">
        <v>1</v>
      </c>
      <c r="G30" s="70"/>
      <c r="H30" s="71" t="s">
        <v>82</v>
      </c>
      <c r="I30" s="68" t="s">
        <v>83</v>
      </c>
      <c r="J30" s="72">
        <v>44899</v>
      </c>
      <c r="AA30" t="str">
        <f t="shared" si="0"/>
        <v>Monday</v>
      </c>
      <c r="AB30" t="str">
        <f t="shared" si="0"/>
        <v>Sunday</v>
      </c>
      <c r="AC30">
        <f t="shared" si="1"/>
        <v>13</v>
      </c>
      <c r="AD30">
        <f t="shared" si="2"/>
        <v>1</v>
      </c>
      <c r="AE30">
        <f>COUNTIF($I$5:$I$30,I30)</f>
        <v>3</v>
      </c>
      <c r="AF30">
        <f t="shared" si="3"/>
        <v>0</v>
      </c>
      <c r="AI30" s="61" t="s">
        <v>138</v>
      </c>
    </row>
    <row r="31" spans="1:35" ht="19.5" customHeight="1" x14ac:dyDescent="0.25">
      <c r="A31" s="63">
        <v>2022</v>
      </c>
      <c r="B31" s="63" t="s">
        <v>12</v>
      </c>
      <c r="C31" s="63" t="s">
        <v>13</v>
      </c>
      <c r="D31" s="66">
        <f t="shared" si="5"/>
        <v>44900</v>
      </c>
      <c r="E31" s="66">
        <v>44913</v>
      </c>
      <c r="F31" s="63"/>
      <c r="G31" s="63"/>
      <c r="H31" s="65" t="s">
        <v>93</v>
      </c>
      <c r="I31" s="63" t="s">
        <v>15</v>
      </c>
      <c r="J31" s="66">
        <v>44927</v>
      </c>
      <c r="AA31" t="str">
        <f t="shared" si="0"/>
        <v>Monday</v>
      </c>
      <c r="AB31" t="str">
        <f t="shared" si="0"/>
        <v>Sunday</v>
      </c>
      <c r="AC31">
        <f t="shared" si="1"/>
        <v>13</v>
      </c>
      <c r="AD31">
        <f t="shared" si="2"/>
        <v>1</v>
      </c>
      <c r="AE31">
        <f t="shared" ref="AE31:AE33" si="6">COUNTIF($I$5:$I$30,I31)</f>
        <v>2</v>
      </c>
      <c r="AF31">
        <f t="shared" si="3"/>
        <v>14</v>
      </c>
      <c r="AI31" s="61" t="s">
        <v>134</v>
      </c>
    </row>
    <row r="32" spans="1:35" ht="19.5" customHeight="1" x14ac:dyDescent="0.25">
      <c r="A32" s="63">
        <v>2023</v>
      </c>
      <c r="B32" s="63" t="s">
        <v>17</v>
      </c>
      <c r="C32" s="63" t="s">
        <v>13</v>
      </c>
      <c r="D32" s="66">
        <f t="shared" si="5"/>
        <v>44914</v>
      </c>
      <c r="E32" s="66">
        <v>44927</v>
      </c>
      <c r="F32" s="63"/>
      <c r="G32" s="63"/>
      <c r="H32" s="65" t="s">
        <v>93</v>
      </c>
      <c r="I32" s="63" t="s">
        <v>15</v>
      </c>
      <c r="J32" s="66">
        <v>44927</v>
      </c>
      <c r="AA32" t="str">
        <f t="shared" si="0"/>
        <v>Monday</v>
      </c>
      <c r="AB32" t="str">
        <f t="shared" si="0"/>
        <v>Sunday</v>
      </c>
      <c r="AC32">
        <f t="shared" si="1"/>
        <v>13</v>
      </c>
      <c r="AD32">
        <f t="shared" si="2"/>
        <v>1</v>
      </c>
      <c r="AE32">
        <f t="shared" si="6"/>
        <v>2</v>
      </c>
      <c r="AF32">
        <f t="shared" si="3"/>
        <v>0</v>
      </c>
      <c r="AI32" s="61" t="s">
        <v>139</v>
      </c>
    </row>
    <row r="33" spans="1:35" ht="19.5" customHeight="1" x14ac:dyDescent="0.25">
      <c r="A33" s="68">
        <v>2023</v>
      </c>
      <c r="B33" s="68" t="s">
        <v>18</v>
      </c>
      <c r="C33" s="68" t="s">
        <v>20</v>
      </c>
      <c r="D33" s="72">
        <f t="shared" si="5"/>
        <v>44928</v>
      </c>
      <c r="E33" s="72">
        <v>44941</v>
      </c>
      <c r="F33" s="70"/>
      <c r="G33" s="70"/>
      <c r="H33" s="94" t="s">
        <v>157</v>
      </c>
      <c r="I33" s="68" t="s">
        <v>22</v>
      </c>
      <c r="J33" s="72">
        <v>44941</v>
      </c>
      <c r="AA33" t="str">
        <f t="shared" si="0"/>
        <v>Monday</v>
      </c>
      <c r="AB33" t="str">
        <f t="shared" si="0"/>
        <v>Sunday</v>
      </c>
      <c r="AC33">
        <f t="shared" si="1"/>
        <v>13</v>
      </c>
      <c r="AD33">
        <f t="shared" si="2"/>
        <v>-44941</v>
      </c>
      <c r="AE33">
        <f t="shared" si="6"/>
        <v>3</v>
      </c>
      <c r="AF33">
        <f t="shared" si="3"/>
        <v>0</v>
      </c>
      <c r="AI33" t="s">
        <v>140</v>
      </c>
    </row>
    <row r="34" spans="1:35" ht="15.75" x14ac:dyDescent="0.25">
      <c r="A34" s="77"/>
      <c r="B34" s="76" t="s">
        <v>154</v>
      </c>
      <c r="C34" s="76"/>
      <c r="D34" s="85"/>
      <c r="E34" s="85"/>
      <c r="F34" s="77"/>
      <c r="G34" s="77"/>
      <c r="H34" s="77"/>
      <c r="I34" s="77"/>
      <c r="J34" s="95">
        <v>44409</v>
      </c>
      <c r="AI34" s="61" t="s">
        <v>141</v>
      </c>
    </row>
    <row r="35" spans="1:35" ht="15.75" x14ac:dyDescent="0.25">
      <c r="AI35" s="61" t="s">
        <v>142</v>
      </c>
    </row>
    <row r="36" spans="1:35" ht="15.75" x14ac:dyDescent="0.25">
      <c r="B36" s="30" t="s">
        <v>106</v>
      </c>
      <c r="C36" s="31"/>
      <c r="D36" s="87" t="s">
        <v>107</v>
      </c>
      <c r="E36" s="88"/>
      <c r="F36" s="33"/>
      <c r="G36" s="33"/>
      <c r="H36" s="33"/>
      <c r="I36" s="31"/>
      <c r="AI36" s="61" t="s">
        <v>143</v>
      </c>
    </row>
    <row r="37" spans="1:35" ht="15.75" x14ac:dyDescent="0.25">
      <c r="B37" s="34" t="s">
        <v>6</v>
      </c>
      <c r="C37" s="35"/>
      <c r="D37" s="89" t="s">
        <v>108</v>
      </c>
      <c r="E37" s="90"/>
      <c r="F37" s="37"/>
      <c r="G37" s="37"/>
      <c r="H37" s="37"/>
      <c r="I37" s="35"/>
      <c r="AI37" s="61" t="s">
        <v>135</v>
      </c>
    </row>
    <row r="38" spans="1:35" ht="15.75" x14ac:dyDescent="0.25">
      <c r="B38" s="30" t="s">
        <v>109</v>
      </c>
      <c r="C38" s="31"/>
      <c r="D38" s="87" t="s">
        <v>110</v>
      </c>
      <c r="E38" s="88"/>
      <c r="F38" s="33"/>
      <c r="G38" s="33"/>
      <c r="H38" s="33"/>
      <c r="I38" s="31"/>
      <c r="AI38" s="61" t="s">
        <v>140</v>
      </c>
    </row>
    <row r="39" spans="1:35" ht="15.75" x14ac:dyDescent="0.25">
      <c r="B39" s="34" t="s">
        <v>9</v>
      </c>
      <c r="C39" s="35"/>
      <c r="D39" s="89" t="s">
        <v>111</v>
      </c>
      <c r="E39" s="90"/>
      <c r="F39" s="37"/>
      <c r="G39" s="37"/>
      <c r="H39" s="37"/>
      <c r="I39" s="35"/>
      <c r="AI39" s="61" t="s">
        <v>144</v>
      </c>
    </row>
    <row r="40" spans="1:35" x14ac:dyDescent="0.25">
      <c r="B40" s="30" t="s">
        <v>10</v>
      </c>
      <c r="C40" s="31"/>
      <c r="D40" s="87" t="s">
        <v>112</v>
      </c>
      <c r="E40" s="88"/>
      <c r="F40" s="33"/>
      <c r="G40" s="33"/>
      <c r="H40" s="33"/>
      <c r="I40" s="31"/>
    </row>
    <row r="41" spans="1:35" x14ac:dyDescent="0.25">
      <c r="B41" s="34" t="s">
        <v>11</v>
      </c>
      <c r="C41" s="35"/>
      <c r="D41" s="89" t="s">
        <v>113</v>
      </c>
      <c r="E41" s="90"/>
      <c r="F41" s="37"/>
      <c r="G41" s="37"/>
      <c r="H41" s="37"/>
      <c r="I41" s="35"/>
    </row>
    <row r="42" spans="1:35" x14ac:dyDescent="0.25">
      <c r="B42" s="30" t="s">
        <v>114</v>
      </c>
      <c r="C42" s="31"/>
      <c r="D42" s="87" t="s">
        <v>115</v>
      </c>
      <c r="E42" s="88"/>
      <c r="F42" s="33"/>
      <c r="G42" s="33"/>
      <c r="H42" s="33"/>
      <c r="I42" s="31"/>
    </row>
    <row r="43" spans="1:35" ht="15.75" thickBot="1" x14ac:dyDescent="0.3">
      <c r="B43" s="38" t="s">
        <v>116</v>
      </c>
      <c r="C43" s="39"/>
      <c r="D43" s="91" t="s">
        <v>117</v>
      </c>
      <c r="E43" s="92"/>
      <c r="F43" s="41"/>
      <c r="G43" s="41"/>
      <c r="H43" s="41"/>
      <c r="I43" s="42"/>
    </row>
  </sheetData>
  <mergeCells count="1">
    <mergeCell ref="A1:J1"/>
  </mergeCells>
  <conditionalFormatting sqref="AE5:AE33">
    <cfRule type="containsText" dxfId="14" priority="4" operator="containsText" text="3">
      <formula>NOT(ISERROR(SEARCH("3",AE5)))</formula>
    </cfRule>
    <cfRule type="containsText" dxfId="13" priority="5" operator="containsText" text="1">
      <formula>NOT(ISERROR(SEARCH("1",AE5)))</formula>
    </cfRule>
    <cfRule type="containsText" dxfId="12" priority="6" operator="containsText" text="2">
      <formula>NOT(ISERROR(SEARCH("2",AE5)))</formula>
    </cfRule>
  </conditionalFormatting>
  <pageMargins left="0.7" right="0.7" top="1" bottom="0.75" header="0.3" footer="0.2"/>
  <pageSetup scale="71" fitToHeight="0" orientation="landscape" r:id="rId1"/>
  <headerFooter>
    <oddFooter>&amp;L2021 08 CAB
&amp;F</oddFooter>
  </headerFooter>
  <rowBreaks count="1" manualBreakCount="1">
    <brk id="35" max="9" man="1"/>
  </rowBreaks>
  <colBreaks count="1" manualBreakCount="1">
    <brk id="10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E12B-86C0-4098-B765-E1FDC369DC46}">
  <sheetPr>
    <pageSetUpPr fitToPage="1"/>
  </sheetPr>
  <dimension ref="A1:AI42"/>
  <sheetViews>
    <sheetView showGridLines="0" zoomScaleNormal="100" workbookViewId="0">
      <pane ySplit="4" topLeftCell="A6" activePane="bottomLeft" state="frozen"/>
      <selection pane="bottomLeft" activeCell="D22" sqref="D22"/>
    </sheetView>
  </sheetViews>
  <sheetFormatPr defaultColWidth="9.140625" defaultRowHeight="15" x14ac:dyDescent="0.25"/>
  <cols>
    <col min="1" max="3" width="9.7109375" customWidth="1"/>
    <col min="4" max="5" width="20.42578125" style="86" customWidth="1"/>
    <col min="6" max="7" width="20" customWidth="1"/>
    <col min="8" max="10" width="20.7109375" customWidth="1"/>
    <col min="11" max="26" width="9.140625" customWidth="1"/>
    <col min="31" max="31" width="15" bestFit="1" customWidth="1"/>
  </cols>
  <sheetData>
    <row r="1" spans="1:35" ht="18.75" x14ac:dyDescent="0.3">
      <c r="A1" s="209" t="s">
        <v>158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35" ht="6.75" customHeight="1" x14ac:dyDescent="0.3">
      <c r="A2" s="79"/>
      <c r="B2" s="79"/>
      <c r="C2" s="79"/>
      <c r="D2" s="81"/>
      <c r="E2" s="81"/>
      <c r="F2" s="79"/>
      <c r="G2" s="79"/>
      <c r="H2" s="79"/>
      <c r="I2" s="79"/>
      <c r="J2" s="79"/>
    </row>
    <row r="3" spans="1:35" x14ac:dyDescent="0.25">
      <c r="C3" s="7" t="s">
        <v>1</v>
      </c>
      <c r="D3" s="99" t="s">
        <v>2</v>
      </c>
      <c r="E3" s="100"/>
      <c r="F3" t="s">
        <v>3</v>
      </c>
      <c r="G3" s="6"/>
      <c r="I3" s="27"/>
      <c r="J3" s="28"/>
    </row>
    <row r="4" spans="1:35" ht="45" x14ac:dyDescent="0.25">
      <c r="A4" s="107" t="s">
        <v>4</v>
      </c>
      <c r="B4" s="108" t="s">
        <v>5</v>
      </c>
      <c r="C4" s="106" t="s">
        <v>6</v>
      </c>
      <c r="D4" s="109" t="s">
        <v>7</v>
      </c>
      <c r="E4" s="109" t="s">
        <v>8</v>
      </c>
      <c r="F4" s="110" t="s">
        <v>9</v>
      </c>
      <c r="G4" s="111" t="s">
        <v>10</v>
      </c>
      <c r="H4" s="112" t="s">
        <v>11</v>
      </c>
      <c r="I4" s="113" t="s">
        <v>88</v>
      </c>
      <c r="J4" s="114" t="s">
        <v>89</v>
      </c>
      <c r="AA4" t="s">
        <v>149</v>
      </c>
      <c r="AB4" t="s">
        <v>150</v>
      </c>
      <c r="AC4" t="s">
        <v>147</v>
      </c>
      <c r="AD4" s="62" t="s">
        <v>148</v>
      </c>
      <c r="AE4" t="s">
        <v>146</v>
      </c>
      <c r="AF4" t="s">
        <v>145</v>
      </c>
    </row>
    <row r="5" spans="1:35" ht="19.5" customHeight="1" x14ac:dyDescent="0.25">
      <c r="A5" s="96">
        <v>2022</v>
      </c>
      <c r="B5" s="96" t="s">
        <v>12</v>
      </c>
      <c r="C5" s="96" t="s">
        <v>13</v>
      </c>
      <c r="D5" s="97">
        <v>44900</v>
      </c>
      <c r="E5" s="97">
        <v>44913</v>
      </c>
      <c r="F5" s="96"/>
      <c r="G5" s="96"/>
      <c r="H5" s="98" t="s">
        <v>93</v>
      </c>
      <c r="I5" s="96" t="s">
        <v>15</v>
      </c>
      <c r="J5" s="97">
        <v>44927</v>
      </c>
      <c r="AA5" t="str">
        <f t="shared" ref="AA5:AB32" si="0">TEXT(D5,"dddd")</f>
        <v>Monday</v>
      </c>
      <c r="AB5" t="str">
        <f t="shared" si="0"/>
        <v>Sunday</v>
      </c>
      <c r="AC5">
        <f>_xlfn.DAYS(E5,D5)</f>
        <v>13</v>
      </c>
      <c r="AD5">
        <f t="shared" ref="AD5:AD30" si="1">_xlfn.DAYS(D6,E5)</f>
        <v>1</v>
      </c>
      <c r="AE5">
        <f>COUNTIF($I$5:$I$30,I5)</f>
        <v>2</v>
      </c>
      <c r="AF5">
        <f t="shared" ref="AF5:AF32" si="2">_xlfn.DAYS(J5,E5)</f>
        <v>14</v>
      </c>
    </row>
    <row r="6" spans="1:35" ht="19.5" customHeight="1" x14ac:dyDescent="0.25">
      <c r="A6" s="96">
        <v>2023</v>
      </c>
      <c r="B6" s="96" t="s">
        <v>17</v>
      </c>
      <c r="C6" s="96" t="s">
        <v>13</v>
      </c>
      <c r="D6" s="97">
        <f t="shared" ref="D6" si="3">E5+1</f>
        <v>44914</v>
      </c>
      <c r="E6" s="97">
        <v>44927</v>
      </c>
      <c r="F6" s="96"/>
      <c r="G6" s="96"/>
      <c r="H6" s="98" t="s">
        <v>93</v>
      </c>
      <c r="I6" s="96" t="s">
        <v>15</v>
      </c>
      <c r="J6" s="97">
        <v>44927</v>
      </c>
      <c r="AA6" t="str">
        <f t="shared" si="0"/>
        <v>Monday</v>
      </c>
      <c r="AB6" t="str">
        <f t="shared" si="0"/>
        <v>Sunday</v>
      </c>
      <c r="AC6">
        <f t="shared" ref="AC6:AC32" si="4">_xlfn.DAYS(E6,D6)</f>
        <v>13</v>
      </c>
      <c r="AD6">
        <f t="shared" si="1"/>
        <v>1</v>
      </c>
      <c r="AE6">
        <f t="shared" ref="AE6:AE29" si="5">COUNTIF($I$5:$I$30,I6)</f>
        <v>2</v>
      </c>
      <c r="AF6">
        <f t="shared" si="2"/>
        <v>0</v>
      </c>
    </row>
    <row r="7" spans="1:35" ht="19.5" customHeight="1" x14ac:dyDescent="0.25">
      <c r="A7" s="68">
        <v>2023</v>
      </c>
      <c r="B7" s="68" t="s">
        <v>18</v>
      </c>
      <c r="C7" s="68" t="s">
        <v>20</v>
      </c>
      <c r="D7" s="72">
        <f>E6+1</f>
        <v>44928</v>
      </c>
      <c r="E7" s="72">
        <f>D7+13</f>
        <v>44941</v>
      </c>
      <c r="F7" s="70"/>
      <c r="G7" s="70"/>
      <c r="H7" s="71" t="s">
        <v>21</v>
      </c>
      <c r="I7" s="68" t="s">
        <v>22</v>
      </c>
      <c r="J7" s="72">
        <f>E9</f>
        <v>44969</v>
      </c>
      <c r="AA7" t="str">
        <f t="shared" si="0"/>
        <v>Monday</v>
      </c>
      <c r="AB7" t="str">
        <f t="shared" si="0"/>
        <v>Sunday</v>
      </c>
      <c r="AC7">
        <f t="shared" si="4"/>
        <v>13</v>
      </c>
      <c r="AD7">
        <f t="shared" si="1"/>
        <v>1</v>
      </c>
      <c r="AE7">
        <f t="shared" si="5"/>
        <v>3</v>
      </c>
      <c r="AF7">
        <f t="shared" si="2"/>
        <v>28</v>
      </c>
    </row>
    <row r="8" spans="1:35" ht="19.5" customHeight="1" x14ac:dyDescent="0.25">
      <c r="A8" s="68">
        <v>2023</v>
      </c>
      <c r="B8" s="68" t="s">
        <v>19</v>
      </c>
      <c r="C8" s="68" t="s">
        <v>20</v>
      </c>
      <c r="D8" s="72">
        <f>E7+1</f>
        <v>44942</v>
      </c>
      <c r="E8" s="72">
        <f t="shared" ref="E8:E32" si="6">D8+13</f>
        <v>44955</v>
      </c>
      <c r="F8" s="70" t="s">
        <v>1</v>
      </c>
      <c r="G8" s="70"/>
      <c r="H8" s="71" t="s">
        <v>21</v>
      </c>
      <c r="I8" s="68" t="s">
        <v>22</v>
      </c>
      <c r="J8" s="72">
        <v>44969</v>
      </c>
      <c r="AA8" t="str">
        <f t="shared" si="0"/>
        <v>Monday</v>
      </c>
      <c r="AB8" t="str">
        <f t="shared" si="0"/>
        <v>Sunday</v>
      </c>
      <c r="AC8">
        <f t="shared" si="4"/>
        <v>13</v>
      </c>
      <c r="AD8">
        <f t="shared" si="1"/>
        <v>1</v>
      </c>
      <c r="AE8">
        <f t="shared" si="5"/>
        <v>3</v>
      </c>
      <c r="AF8">
        <f t="shared" si="2"/>
        <v>14</v>
      </c>
    </row>
    <row r="9" spans="1:35" ht="19.5" customHeight="1" x14ac:dyDescent="0.25">
      <c r="A9" s="68">
        <v>2023</v>
      </c>
      <c r="B9" s="68" t="s">
        <v>24</v>
      </c>
      <c r="C9" s="68" t="s">
        <v>20</v>
      </c>
      <c r="D9" s="72">
        <f t="shared" ref="D9:D32" si="7">E8+1</f>
        <v>44956</v>
      </c>
      <c r="E9" s="72">
        <f t="shared" si="6"/>
        <v>44969</v>
      </c>
      <c r="F9" s="70" t="s">
        <v>1</v>
      </c>
      <c r="G9" s="70"/>
      <c r="H9" s="68" t="s">
        <v>21</v>
      </c>
      <c r="I9" s="68" t="s">
        <v>22</v>
      </c>
      <c r="J9" s="72">
        <v>44969</v>
      </c>
      <c r="AA9" t="str">
        <f t="shared" si="0"/>
        <v>Monday</v>
      </c>
      <c r="AB9" t="str">
        <f t="shared" si="0"/>
        <v>Sunday</v>
      </c>
      <c r="AC9">
        <f t="shared" si="4"/>
        <v>13</v>
      </c>
      <c r="AD9">
        <f t="shared" si="1"/>
        <v>1</v>
      </c>
      <c r="AE9">
        <f t="shared" si="5"/>
        <v>3</v>
      </c>
      <c r="AF9">
        <f t="shared" si="2"/>
        <v>0</v>
      </c>
    </row>
    <row r="10" spans="1:35" ht="19.5" customHeight="1" x14ac:dyDescent="0.25">
      <c r="A10" s="96">
        <v>2023</v>
      </c>
      <c r="B10" s="96" t="s">
        <v>25</v>
      </c>
      <c r="C10" s="96" t="s">
        <v>26</v>
      </c>
      <c r="D10" s="97">
        <f t="shared" si="7"/>
        <v>44970</v>
      </c>
      <c r="E10" s="97">
        <f t="shared" si="6"/>
        <v>44983</v>
      </c>
      <c r="F10" s="96" t="s">
        <v>1</v>
      </c>
      <c r="G10" s="96"/>
      <c r="H10" s="98" t="s">
        <v>27</v>
      </c>
      <c r="I10" s="96" t="s">
        <v>28</v>
      </c>
      <c r="J10" s="97">
        <f>E11</f>
        <v>44997</v>
      </c>
      <c r="AA10" t="str">
        <f t="shared" si="0"/>
        <v>Monday</v>
      </c>
      <c r="AB10" t="str">
        <f t="shared" si="0"/>
        <v>Sunday</v>
      </c>
      <c r="AC10">
        <f t="shared" si="4"/>
        <v>13</v>
      </c>
      <c r="AD10">
        <f t="shared" si="1"/>
        <v>1</v>
      </c>
      <c r="AE10">
        <f t="shared" si="5"/>
        <v>2</v>
      </c>
      <c r="AF10">
        <f t="shared" si="2"/>
        <v>14</v>
      </c>
    </row>
    <row r="11" spans="1:35" ht="19.5" customHeight="1" x14ac:dyDescent="0.25">
      <c r="A11" s="96">
        <v>2023</v>
      </c>
      <c r="B11" s="96" t="s">
        <v>30</v>
      </c>
      <c r="C11" s="96" t="s">
        <v>26</v>
      </c>
      <c r="D11" s="97">
        <f t="shared" si="7"/>
        <v>44984</v>
      </c>
      <c r="E11" s="97">
        <f t="shared" si="6"/>
        <v>44997</v>
      </c>
      <c r="F11" s="96" t="s">
        <v>1</v>
      </c>
      <c r="G11" s="96"/>
      <c r="H11" s="98" t="s">
        <v>27</v>
      </c>
      <c r="I11" s="96" t="s">
        <v>28</v>
      </c>
      <c r="J11" s="97">
        <f>E11</f>
        <v>44997</v>
      </c>
      <c r="AA11" t="str">
        <f t="shared" si="0"/>
        <v>Monday</v>
      </c>
      <c r="AB11" t="str">
        <f t="shared" si="0"/>
        <v>Sunday</v>
      </c>
      <c r="AC11">
        <f t="shared" si="4"/>
        <v>13</v>
      </c>
      <c r="AD11">
        <f t="shared" si="1"/>
        <v>1</v>
      </c>
      <c r="AE11">
        <f t="shared" si="5"/>
        <v>2</v>
      </c>
      <c r="AF11">
        <f t="shared" si="2"/>
        <v>0</v>
      </c>
    </row>
    <row r="12" spans="1:35" ht="19.5" customHeight="1" x14ac:dyDescent="0.25">
      <c r="A12" s="68">
        <v>2023</v>
      </c>
      <c r="B12" s="68" t="s">
        <v>31</v>
      </c>
      <c r="C12" s="68" t="s">
        <v>32</v>
      </c>
      <c r="D12" s="72">
        <f t="shared" si="7"/>
        <v>44998</v>
      </c>
      <c r="E12" s="72">
        <f t="shared" si="6"/>
        <v>45011</v>
      </c>
      <c r="F12" s="70" t="s">
        <v>1</v>
      </c>
      <c r="G12" s="70"/>
      <c r="H12" s="68" t="s">
        <v>33</v>
      </c>
      <c r="I12" s="68" t="s">
        <v>34</v>
      </c>
      <c r="J12" s="72">
        <f>E13</f>
        <v>45025</v>
      </c>
      <c r="AA12" t="str">
        <f t="shared" si="0"/>
        <v>Monday</v>
      </c>
      <c r="AB12" t="str">
        <f t="shared" si="0"/>
        <v>Sunday</v>
      </c>
      <c r="AC12">
        <f t="shared" si="4"/>
        <v>13</v>
      </c>
      <c r="AD12">
        <f t="shared" si="1"/>
        <v>1</v>
      </c>
      <c r="AE12">
        <f t="shared" si="5"/>
        <v>2</v>
      </c>
      <c r="AF12">
        <f t="shared" si="2"/>
        <v>14</v>
      </c>
      <c r="AI12" t="s">
        <v>122</v>
      </c>
    </row>
    <row r="13" spans="1:35" ht="19.5" customHeight="1" x14ac:dyDescent="0.25">
      <c r="A13" s="68">
        <v>2023</v>
      </c>
      <c r="B13" s="68" t="s">
        <v>36</v>
      </c>
      <c r="C13" s="68" t="s">
        <v>32</v>
      </c>
      <c r="D13" s="72">
        <f t="shared" si="7"/>
        <v>45012</v>
      </c>
      <c r="E13" s="72">
        <f t="shared" si="6"/>
        <v>45025</v>
      </c>
      <c r="F13" s="70" t="s">
        <v>1</v>
      </c>
      <c r="G13" s="70"/>
      <c r="H13" s="68" t="s">
        <v>33</v>
      </c>
      <c r="I13" s="68" t="s">
        <v>34</v>
      </c>
      <c r="J13" s="72">
        <f>E13</f>
        <v>45025</v>
      </c>
      <c r="AA13" t="str">
        <f t="shared" si="0"/>
        <v>Monday</v>
      </c>
      <c r="AB13" t="str">
        <f t="shared" si="0"/>
        <v>Sunday</v>
      </c>
      <c r="AC13">
        <f t="shared" si="4"/>
        <v>13</v>
      </c>
      <c r="AD13">
        <f t="shared" si="1"/>
        <v>1</v>
      </c>
      <c r="AE13">
        <f t="shared" si="5"/>
        <v>2</v>
      </c>
      <c r="AF13">
        <f t="shared" si="2"/>
        <v>0</v>
      </c>
      <c r="AI13" t="s">
        <v>123</v>
      </c>
    </row>
    <row r="14" spans="1:35" ht="19.5" customHeight="1" x14ac:dyDescent="0.25">
      <c r="A14" s="96">
        <v>2023</v>
      </c>
      <c r="B14" s="96" t="s">
        <v>37</v>
      </c>
      <c r="C14" s="96" t="s">
        <v>38</v>
      </c>
      <c r="D14" s="97">
        <f t="shared" si="7"/>
        <v>45026</v>
      </c>
      <c r="E14" s="97">
        <f t="shared" si="6"/>
        <v>45039</v>
      </c>
      <c r="F14" s="96" t="s">
        <v>1</v>
      </c>
      <c r="G14" s="96"/>
      <c r="H14" s="98" t="s">
        <v>39</v>
      </c>
      <c r="I14" s="96" t="s">
        <v>40</v>
      </c>
      <c r="J14" s="97">
        <f>E15</f>
        <v>45053</v>
      </c>
      <c r="AA14" t="str">
        <f t="shared" si="0"/>
        <v>Monday</v>
      </c>
      <c r="AB14" t="str">
        <f t="shared" si="0"/>
        <v>Sunday</v>
      </c>
      <c r="AC14">
        <f t="shared" si="4"/>
        <v>13</v>
      </c>
      <c r="AD14">
        <f t="shared" si="1"/>
        <v>1</v>
      </c>
      <c r="AE14">
        <f t="shared" si="5"/>
        <v>2</v>
      </c>
      <c r="AF14">
        <f t="shared" si="2"/>
        <v>14</v>
      </c>
      <c r="AI14" t="s">
        <v>124</v>
      </c>
    </row>
    <row r="15" spans="1:35" ht="19.5" customHeight="1" x14ac:dyDescent="0.25">
      <c r="A15" s="96">
        <v>2023</v>
      </c>
      <c r="B15" s="96" t="s">
        <v>42</v>
      </c>
      <c r="C15" s="96" t="s">
        <v>38</v>
      </c>
      <c r="D15" s="97">
        <f t="shared" si="7"/>
        <v>45040</v>
      </c>
      <c r="E15" s="97">
        <f t="shared" si="6"/>
        <v>45053</v>
      </c>
      <c r="F15" s="96" t="s">
        <v>1</v>
      </c>
      <c r="G15" s="96"/>
      <c r="H15" s="98" t="s">
        <v>39</v>
      </c>
      <c r="I15" s="96" t="s">
        <v>40</v>
      </c>
      <c r="J15" s="97">
        <f>E15</f>
        <v>45053</v>
      </c>
      <c r="AA15" t="str">
        <f t="shared" si="0"/>
        <v>Monday</v>
      </c>
      <c r="AB15" t="str">
        <f t="shared" si="0"/>
        <v>Sunday</v>
      </c>
      <c r="AC15">
        <f t="shared" si="4"/>
        <v>13</v>
      </c>
      <c r="AD15">
        <f t="shared" si="1"/>
        <v>1</v>
      </c>
      <c r="AE15">
        <f t="shared" si="5"/>
        <v>2</v>
      </c>
      <c r="AF15">
        <f t="shared" si="2"/>
        <v>0</v>
      </c>
      <c r="AI15" t="s">
        <v>125</v>
      </c>
    </row>
    <row r="16" spans="1:35" ht="19.5" customHeight="1" x14ac:dyDescent="0.25">
      <c r="A16" s="68">
        <v>2023</v>
      </c>
      <c r="B16" s="68" t="s">
        <v>43</v>
      </c>
      <c r="C16" s="68" t="s">
        <v>45</v>
      </c>
      <c r="D16" s="72">
        <f t="shared" si="7"/>
        <v>45054</v>
      </c>
      <c r="E16" s="72">
        <f t="shared" si="6"/>
        <v>45067</v>
      </c>
      <c r="F16" s="70" t="s">
        <v>1</v>
      </c>
      <c r="G16" s="70"/>
      <c r="H16" s="68" t="s">
        <v>46</v>
      </c>
      <c r="I16" s="68" t="s">
        <v>47</v>
      </c>
      <c r="J16" s="72">
        <f>E17</f>
        <v>45081</v>
      </c>
      <c r="AA16" t="str">
        <f t="shared" si="0"/>
        <v>Monday</v>
      </c>
      <c r="AB16" t="str">
        <f t="shared" si="0"/>
        <v>Sunday</v>
      </c>
      <c r="AC16">
        <f t="shared" si="4"/>
        <v>13</v>
      </c>
      <c r="AD16">
        <f t="shared" si="1"/>
        <v>1</v>
      </c>
      <c r="AE16">
        <f t="shared" si="5"/>
        <v>2</v>
      </c>
      <c r="AF16">
        <f t="shared" si="2"/>
        <v>14</v>
      </c>
      <c r="AI16" t="s">
        <v>126</v>
      </c>
    </row>
    <row r="17" spans="1:35" ht="19.5" customHeight="1" x14ac:dyDescent="0.25">
      <c r="A17" s="68">
        <v>2023</v>
      </c>
      <c r="B17" s="68" t="s">
        <v>44</v>
      </c>
      <c r="C17" s="68" t="s">
        <v>45</v>
      </c>
      <c r="D17" s="72">
        <f t="shared" si="7"/>
        <v>45068</v>
      </c>
      <c r="E17" s="72">
        <f t="shared" si="6"/>
        <v>45081</v>
      </c>
      <c r="F17" s="70" t="s">
        <v>1</v>
      </c>
      <c r="G17" s="70"/>
      <c r="H17" s="68" t="s">
        <v>46</v>
      </c>
      <c r="I17" s="68" t="s">
        <v>47</v>
      </c>
      <c r="J17" s="72">
        <f>E17</f>
        <v>45081</v>
      </c>
      <c r="AA17" t="str">
        <f t="shared" si="0"/>
        <v>Monday</v>
      </c>
      <c r="AB17" t="str">
        <f t="shared" si="0"/>
        <v>Sunday</v>
      </c>
      <c r="AC17">
        <f t="shared" si="4"/>
        <v>13</v>
      </c>
      <c r="AD17">
        <f t="shared" si="1"/>
        <v>1</v>
      </c>
      <c r="AE17">
        <f t="shared" si="5"/>
        <v>2</v>
      </c>
      <c r="AF17">
        <f t="shared" si="2"/>
        <v>0</v>
      </c>
      <c r="AI17" t="s">
        <v>127</v>
      </c>
    </row>
    <row r="18" spans="1:35" ht="19.5" customHeight="1" x14ac:dyDescent="0.25">
      <c r="A18" s="96">
        <v>2023</v>
      </c>
      <c r="B18" s="96" t="s">
        <v>49</v>
      </c>
      <c r="C18" s="96" t="s">
        <v>51</v>
      </c>
      <c r="D18" s="97">
        <f t="shared" si="7"/>
        <v>45082</v>
      </c>
      <c r="E18" s="97">
        <f t="shared" si="6"/>
        <v>45095</v>
      </c>
      <c r="F18" s="96" t="s">
        <v>1</v>
      </c>
      <c r="G18" s="96"/>
      <c r="H18" s="98" t="s">
        <v>52</v>
      </c>
      <c r="I18" s="96" t="s">
        <v>53</v>
      </c>
      <c r="J18" s="97">
        <f>E19</f>
        <v>45109</v>
      </c>
      <c r="AA18" t="str">
        <f t="shared" si="0"/>
        <v>Monday</v>
      </c>
      <c r="AB18" t="str">
        <f t="shared" si="0"/>
        <v>Sunday</v>
      </c>
      <c r="AC18">
        <f t="shared" si="4"/>
        <v>13</v>
      </c>
      <c r="AD18">
        <f t="shared" si="1"/>
        <v>1</v>
      </c>
      <c r="AE18">
        <f t="shared" si="5"/>
        <v>2</v>
      </c>
      <c r="AF18">
        <f t="shared" si="2"/>
        <v>14</v>
      </c>
      <c r="AI18" t="s">
        <v>128</v>
      </c>
    </row>
    <row r="19" spans="1:35" ht="19.5" customHeight="1" x14ac:dyDescent="0.25">
      <c r="A19" s="96">
        <v>2023</v>
      </c>
      <c r="B19" s="96" t="s">
        <v>50</v>
      </c>
      <c r="C19" s="96" t="s">
        <v>51</v>
      </c>
      <c r="D19" s="97">
        <f t="shared" si="7"/>
        <v>45096</v>
      </c>
      <c r="E19" s="97">
        <f t="shared" si="6"/>
        <v>45109</v>
      </c>
      <c r="F19" s="96" t="s">
        <v>1</v>
      </c>
      <c r="G19" s="96"/>
      <c r="H19" s="98" t="s">
        <v>52</v>
      </c>
      <c r="I19" s="96" t="s">
        <v>53</v>
      </c>
      <c r="J19" s="97">
        <f>E19</f>
        <v>45109</v>
      </c>
      <c r="AA19" t="str">
        <f t="shared" si="0"/>
        <v>Monday</v>
      </c>
      <c r="AB19" t="str">
        <f t="shared" si="0"/>
        <v>Sunday</v>
      </c>
      <c r="AC19">
        <f t="shared" si="4"/>
        <v>13</v>
      </c>
      <c r="AD19">
        <f t="shared" si="1"/>
        <v>1</v>
      </c>
      <c r="AE19">
        <f t="shared" si="5"/>
        <v>2</v>
      </c>
      <c r="AF19">
        <f t="shared" si="2"/>
        <v>0</v>
      </c>
    </row>
    <row r="20" spans="1:35" ht="19.5" customHeight="1" x14ac:dyDescent="0.25">
      <c r="A20" s="68">
        <v>2023</v>
      </c>
      <c r="B20" s="68" t="s">
        <v>55</v>
      </c>
      <c r="C20" s="68" t="s">
        <v>57</v>
      </c>
      <c r="D20" s="72">
        <f t="shared" si="7"/>
        <v>45110</v>
      </c>
      <c r="E20" s="72">
        <f t="shared" si="6"/>
        <v>45123</v>
      </c>
      <c r="F20" s="70" t="s">
        <v>1</v>
      </c>
      <c r="G20" s="70"/>
      <c r="H20" s="68" t="s">
        <v>58</v>
      </c>
      <c r="I20" s="68" t="s">
        <v>59</v>
      </c>
      <c r="J20" s="72">
        <f>E22</f>
        <v>45151</v>
      </c>
      <c r="AA20" t="str">
        <f t="shared" si="0"/>
        <v>Monday</v>
      </c>
      <c r="AB20" t="str">
        <f t="shared" si="0"/>
        <v>Sunday</v>
      </c>
      <c r="AC20">
        <f t="shared" si="4"/>
        <v>13</v>
      </c>
      <c r="AD20">
        <f t="shared" si="1"/>
        <v>1</v>
      </c>
      <c r="AE20">
        <f t="shared" si="5"/>
        <v>3</v>
      </c>
      <c r="AF20">
        <f t="shared" si="2"/>
        <v>28</v>
      </c>
      <c r="AI20" t="s">
        <v>129</v>
      </c>
    </row>
    <row r="21" spans="1:35" ht="19.5" customHeight="1" x14ac:dyDescent="0.25">
      <c r="A21" s="68">
        <v>2023</v>
      </c>
      <c r="B21" s="68" t="s">
        <v>56</v>
      </c>
      <c r="C21" s="68" t="s">
        <v>57</v>
      </c>
      <c r="D21" s="72">
        <f t="shared" si="7"/>
        <v>45124</v>
      </c>
      <c r="E21" s="72">
        <f t="shared" si="6"/>
        <v>45137</v>
      </c>
      <c r="F21" s="70" t="s">
        <v>1</v>
      </c>
      <c r="G21" s="70"/>
      <c r="H21" s="68" t="s">
        <v>58</v>
      </c>
      <c r="I21" s="68" t="s">
        <v>59</v>
      </c>
      <c r="J21" s="72">
        <f>E22</f>
        <v>45151</v>
      </c>
      <c r="AA21" t="str">
        <f t="shared" si="0"/>
        <v>Monday</v>
      </c>
      <c r="AB21" t="str">
        <f t="shared" si="0"/>
        <v>Sunday</v>
      </c>
      <c r="AC21">
        <f t="shared" si="4"/>
        <v>13</v>
      </c>
      <c r="AD21">
        <f t="shared" si="1"/>
        <v>1</v>
      </c>
      <c r="AE21">
        <f t="shared" si="5"/>
        <v>3</v>
      </c>
      <c r="AF21">
        <f t="shared" si="2"/>
        <v>14</v>
      </c>
    </row>
    <row r="22" spans="1:35" ht="19.5" customHeight="1" x14ac:dyDescent="0.25">
      <c r="A22" s="68">
        <v>2023</v>
      </c>
      <c r="B22" s="68" t="s">
        <v>61</v>
      </c>
      <c r="C22" s="68" t="s">
        <v>57</v>
      </c>
      <c r="D22" s="72">
        <f t="shared" si="7"/>
        <v>45138</v>
      </c>
      <c r="E22" s="72">
        <f t="shared" si="6"/>
        <v>45151</v>
      </c>
      <c r="F22" s="70" t="s">
        <v>1</v>
      </c>
      <c r="G22" s="70"/>
      <c r="H22" s="68" t="s">
        <v>58</v>
      </c>
      <c r="I22" s="68" t="s">
        <v>59</v>
      </c>
      <c r="J22" s="72">
        <f>E22</f>
        <v>45151</v>
      </c>
      <c r="AA22" t="str">
        <f t="shared" si="0"/>
        <v>Monday</v>
      </c>
      <c r="AB22" t="str">
        <f t="shared" si="0"/>
        <v>Sunday</v>
      </c>
      <c r="AC22">
        <f t="shared" si="4"/>
        <v>13</v>
      </c>
      <c r="AD22">
        <f t="shared" si="1"/>
        <v>1</v>
      </c>
      <c r="AE22">
        <f t="shared" si="5"/>
        <v>3</v>
      </c>
      <c r="AF22">
        <f t="shared" si="2"/>
        <v>0</v>
      </c>
      <c r="AI22" t="s">
        <v>130</v>
      </c>
    </row>
    <row r="23" spans="1:35" ht="19.5" customHeight="1" x14ac:dyDescent="0.25">
      <c r="A23" s="96">
        <v>2023</v>
      </c>
      <c r="B23" s="96" t="s">
        <v>62</v>
      </c>
      <c r="C23" s="96" t="s">
        <v>63</v>
      </c>
      <c r="D23" s="97">
        <f t="shared" si="7"/>
        <v>45152</v>
      </c>
      <c r="E23" s="97">
        <f t="shared" si="6"/>
        <v>45165</v>
      </c>
      <c r="F23" s="96" t="s">
        <v>1</v>
      </c>
      <c r="G23" s="96"/>
      <c r="H23" s="98" t="s">
        <v>64</v>
      </c>
      <c r="I23" s="96" t="s">
        <v>65</v>
      </c>
      <c r="J23" s="97">
        <f>E24</f>
        <v>45179</v>
      </c>
      <c r="AA23" t="str">
        <f t="shared" si="0"/>
        <v>Monday</v>
      </c>
      <c r="AB23" t="str">
        <f t="shared" si="0"/>
        <v>Sunday</v>
      </c>
      <c r="AC23">
        <f t="shared" si="4"/>
        <v>13</v>
      </c>
      <c r="AD23">
        <f t="shared" si="1"/>
        <v>1</v>
      </c>
      <c r="AE23">
        <f t="shared" si="5"/>
        <v>2</v>
      </c>
      <c r="AF23">
        <f t="shared" si="2"/>
        <v>14</v>
      </c>
      <c r="AI23" s="61" t="s">
        <v>131</v>
      </c>
    </row>
    <row r="24" spans="1:35" ht="19.5" customHeight="1" x14ac:dyDescent="0.25">
      <c r="A24" s="96">
        <v>2023</v>
      </c>
      <c r="B24" s="96" t="s">
        <v>67</v>
      </c>
      <c r="C24" s="96" t="s">
        <v>63</v>
      </c>
      <c r="D24" s="97">
        <f t="shared" si="7"/>
        <v>45166</v>
      </c>
      <c r="E24" s="97">
        <f t="shared" si="6"/>
        <v>45179</v>
      </c>
      <c r="F24" s="96" t="s">
        <v>1</v>
      </c>
      <c r="G24" s="96"/>
      <c r="H24" s="98" t="s">
        <v>64</v>
      </c>
      <c r="I24" s="96" t="s">
        <v>65</v>
      </c>
      <c r="J24" s="97">
        <f>E24</f>
        <v>45179</v>
      </c>
      <c r="AA24" t="str">
        <f t="shared" si="0"/>
        <v>Monday</v>
      </c>
      <c r="AB24" t="str">
        <f t="shared" si="0"/>
        <v>Sunday</v>
      </c>
      <c r="AC24">
        <f t="shared" si="4"/>
        <v>13</v>
      </c>
      <c r="AD24">
        <f t="shared" si="1"/>
        <v>1</v>
      </c>
      <c r="AE24">
        <f t="shared" si="5"/>
        <v>2</v>
      </c>
      <c r="AF24">
        <f t="shared" si="2"/>
        <v>0</v>
      </c>
      <c r="AI24" s="61" t="s">
        <v>132</v>
      </c>
    </row>
    <row r="25" spans="1:35" ht="19.5" customHeight="1" x14ac:dyDescent="0.25">
      <c r="A25" s="68">
        <v>2023</v>
      </c>
      <c r="B25" s="68" t="s">
        <v>68</v>
      </c>
      <c r="C25" s="68" t="s">
        <v>69</v>
      </c>
      <c r="D25" s="72">
        <f t="shared" si="7"/>
        <v>45180</v>
      </c>
      <c r="E25" s="72">
        <f t="shared" si="6"/>
        <v>45193</v>
      </c>
      <c r="F25" s="70" t="s">
        <v>1</v>
      </c>
      <c r="G25" s="70"/>
      <c r="H25" s="68" t="s">
        <v>70</v>
      </c>
      <c r="I25" s="68" t="s">
        <v>71</v>
      </c>
      <c r="J25" s="72">
        <f>E26</f>
        <v>45207</v>
      </c>
      <c r="AA25" t="str">
        <f t="shared" si="0"/>
        <v>Monday</v>
      </c>
      <c r="AB25" t="str">
        <f t="shared" si="0"/>
        <v>Sunday</v>
      </c>
      <c r="AC25">
        <f t="shared" si="4"/>
        <v>13</v>
      </c>
      <c r="AD25">
        <f t="shared" si="1"/>
        <v>1</v>
      </c>
      <c r="AE25">
        <f t="shared" si="5"/>
        <v>2</v>
      </c>
      <c r="AF25">
        <f t="shared" si="2"/>
        <v>14</v>
      </c>
      <c r="AI25" t="s">
        <v>133</v>
      </c>
    </row>
    <row r="26" spans="1:35" ht="19.5" customHeight="1" x14ac:dyDescent="0.25">
      <c r="A26" s="68">
        <v>2023</v>
      </c>
      <c r="B26" s="68" t="s">
        <v>73</v>
      </c>
      <c r="C26" s="68" t="s">
        <v>69</v>
      </c>
      <c r="D26" s="72">
        <f t="shared" si="7"/>
        <v>45194</v>
      </c>
      <c r="E26" s="72">
        <f t="shared" si="6"/>
        <v>45207</v>
      </c>
      <c r="F26" s="70" t="s">
        <v>1</v>
      </c>
      <c r="G26" s="70"/>
      <c r="H26" s="68" t="s">
        <v>70</v>
      </c>
      <c r="I26" s="68" t="s">
        <v>71</v>
      </c>
      <c r="J26" s="72">
        <f>E26</f>
        <v>45207</v>
      </c>
      <c r="AA26" t="str">
        <f t="shared" si="0"/>
        <v>Monday</v>
      </c>
      <c r="AB26" t="str">
        <f t="shared" si="0"/>
        <v>Sunday</v>
      </c>
      <c r="AC26">
        <f t="shared" si="4"/>
        <v>13</v>
      </c>
      <c r="AD26">
        <f t="shared" si="1"/>
        <v>1</v>
      </c>
      <c r="AE26">
        <f t="shared" si="5"/>
        <v>2</v>
      </c>
      <c r="AF26">
        <f t="shared" si="2"/>
        <v>0</v>
      </c>
      <c r="AI26" t="s">
        <v>134</v>
      </c>
    </row>
    <row r="27" spans="1:35" ht="19.5" customHeight="1" x14ac:dyDescent="0.25">
      <c r="A27" s="96">
        <v>2023</v>
      </c>
      <c r="B27" s="96" t="s">
        <v>74</v>
      </c>
      <c r="C27" s="74" t="s">
        <v>75</v>
      </c>
      <c r="D27" s="97">
        <f t="shared" si="7"/>
        <v>45208</v>
      </c>
      <c r="E27" s="97">
        <f t="shared" si="6"/>
        <v>45221</v>
      </c>
      <c r="F27" s="96" t="s">
        <v>1</v>
      </c>
      <c r="G27" s="96"/>
      <c r="H27" s="98" t="s">
        <v>84</v>
      </c>
      <c r="I27" s="96" t="s">
        <v>77</v>
      </c>
      <c r="J27" s="97">
        <f>E28</f>
        <v>45235</v>
      </c>
      <c r="AA27" t="str">
        <f t="shared" si="0"/>
        <v>Monday</v>
      </c>
      <c r="AB27" t="str">
        <f t="shared" si="0"/>
        <v>Sunday</v>
      </c>
      <c r="AC27">
        <f t="shared" si="4"/>
        <v>13</v>
      </c>
      <c r="AD27">
        <f t="shared" si="1"/>
        <v>1</v>
      </c>
      <c r="AE27">
        <f t="shared" si="5"/>
        <v>2</v>
      </c>
      <c r="AF27">
        <f t="shared" si="2"/>
        <v>14</v>
      </c>
      <c r="AI27" s="61" t="s">
        <v>135</v>
      </c>
    </row>
    <row r="28" spans="1:35" ht="19.5" customHeight="1" x14ac:dyDescent="0.25">
      <c r="A28" s="96">
        <v>2023</v>
      </c>
      <c r="B28" s="96" t="s">
        <v>79</v>
      </c>
      <c r="C28" s="74" t="s">
        <v>75</v>
      </c>
      <c r="D28" s="97">
        <f t="shared" si="7"/>
        <v>45222</v>
      </c>
      <c r="E28" s="97">
        <f t="shared" si="6"/>
        <v>45235</v>
      </c>
      <c r="F28" s="96" t="s">
        <v>1</v>
      </c>
      <c r="G28" s="96"/>
      <c r="H28" s="98" t="s">
        <v>84</v>
      </c>
      <c r="I28" s="96" t="s">
        <v>77</v>
      </c>
      <c r="J28" s="97">
        <f>E28</f>
        <v>45235</v>
      </c>
      <c r="AA28" t="str">
        <f t="shared" si="0"/>
        <v>Monday</v>
      </c>
      <c r="AB28" t="str">
        <f t="shared" si="0"/>
        <v>Sunday</v>
      </c>
      <c r="AC28">
        <f>_xlfn.DAYS(E28,D28)</f>
        <v>13</v>
      </c>
      <c r="AD28">
        <f t="shared" si="1"/>
        <v>1</v>
      </c>
      <c r="AE28">
        <f t="shared" si="5"/>
        <v>2</v>
      </c>
      <c r="AF28">
        <f t="shared" si="2"/>
        <v>0</v>
      </c>
      <c r="AI28" s="61" t="s">
        <v>136</v>
      </c>
    </row>
    <row r="29" spans="1:35" ht="19.5" customHeight="1" x14ac:dyDescent="0.25">
      <c r="A29" s="68">
        <v>2023</v>
      </c>
      <c r="B29" s="68" t="s">
        <v>80</v>
      </c>
      <c r="C29" s="74" t="s">
        <v>81</v>
      </c>
      <c r="D29" s="72">
        <f t="shared" si="7"/>
        <v>45236</v>
      </c>
      <c r="E29" s="72">
        <f t="shared" si="6"/>
        <v>45249</v>
      </c>
      <c r="F29" s="70" t="s">
        <v>1</v>
      </c>
      <c r="G29" s="70"/>
      <c r="H29" s="71" t="s">
        <v>82</v>
      </c>
      <c r="I29" s="68" t="s">
        <v>83</v>
      </c>
      <c r="J29" s="72">
        <f>E30</f>
        <v>45263</v>
      </c>
      <c r="AA29" t="str">
        <f t="shared" si="0"/>
        <v>Monday</v>
      </c>
      <c r="AB29" t="str">
        <f t="shared" si="0"/>
        <v>Sunday</v>
      </c>
      <c r="AC29">
        <f t="shared" si="4"/>
        <v>13</v>
      </c>
      <c r="AD29">
        <f t="shared" si="1"/>
        <v>1</v>
      </c>
      <c r="AE29">
        <f t="shared" si="5"/>
        <v>2</v>
      </c>
      <c r="AF29">
        <f t="shared" si="2"/>
        <v>14</v>
      </c>
      <c r="AI29" s="61" t="s">
        <v>137</v>
      </c>
    </row>
    <row r="30" spans="1:35" ht="19.5" customHeight="1" x14ac:dyDescent="0.25">
      <c r="A30" s="68">
        <v>2023</v>
      </c>
      <c r="B30" s="68" t="s">
        <v>85</v>
      </c>
      <c r="C30" s="74" t="s">
        <v>81</v>
      </c>
      <c r="D30" s="72">
        <f t="shared" si="7"/>
        <v>45250</v>
      </c>
      <c r="E30" s="72">
        <f t="shared" si="6"/>
        <v>45263</v>
      </c>
      <c r="F30" s="70" t="s">
        <v>1</v>
      </c>
      <c r="G30" s="70"/>
      <c r="H30" s="71" t="s">
        <v>82</v>
      </c>
      <c r="I30" s="68" t="s">
        <v>83</v>
      </c>
      <c r="J30" s="72">
        <f>E30</f>
        <v>45263</v>
      </c>
      <c r="AA30" t="str">
        <f t="shared" si="0"/>
        <v>Monday</v>
      </c>
      <c r="AB30" t="str">
        <f t="shared" si="0"/>
        <v>Sunday</v>
      </c>
      <c r="AC30">
        <f t="shared" si="4"/>
        <v>13</v>
      </c>
      <c r="AD30">
        <f t="shared" si="1"/>
        <v>1</v>
      </c>
      <c r="AE30">
        <f>COUNTIF($I$5:$I$30,I30)</f>
        <v>2</v>
      </c>
      <c r="AF30">
        <f t="shared" si="2"/>
        <v>0</v>
      </c>
      <c r="AI30" s="61" t="s">
        <v>138</v>
      </c>
    </row>
    <row r="31" spans="1:35" ht="19.5" customHeight="1" x14ac:dyDescent="0.25">
      <c r="A31" s="96">
        <v>2023</v>
      </c>
      <c r="B31" s="96" t="s">
        <v>12</v>
      </c>
      <c r="C31" s="96" t="s">
        <v>13</v>
      </c>
      <c r="D31" s="97">
        <f t="shared" si="7"/>
        <v>45264</v>
      </c>
      <c r="E31" s="97">
        <f t="shared" si="6"/>
        <v>45277</v>
      </c>
      <c r="F31" s="96"/>
      <c r="G31" s="96"/>
      <c r="H31" s="98" t="s">
        <v>93</v>
      </c>
      <c r="I31" s="96" t="s">
        <v>15</v>
      </c>
      <c r="J31" s="97">
        <f>E32</f>
        <v>45291</v>
      </c>
      <c r="AA31" t="str">
        <f t="shared" si="0"/>
        <v>Monday</v>
      </c>
      <c r="AB31" t="str">
        <f t="shared" si="0"/>
        <v>Sunday</v>
      </c>
      <c r="AC31">
        <f t="shared" si="4"/>
        <v>13</v>
      </c>
      <c r="AD31">
        <f>_xlfn.DAYS(D32,E31)</f>
        <v>1</v>
      </c>
      <c r="AE31">
        <f t="shared" ref="AE31:AE32" si="8">COUNTIF($I$5:$I$30,I31)</f>
        <v>2</v>
      </c>
      <c r="AF31">
        <f t="shared" si="2"/>
        <v>14</v>
      </c>
      <c r="AI31" s="61" t="s">
        <v>134</v>
      </c>
    </row>
    <row r="32" spans="1:35" ht="19.5" customHeight="1" x14ac:dyDescent="0.25">
      <c r="A32" s="96">
        <v>2024</v>
      </c>
      <c r="B32" s="96" t="s">
        <v>17</v>
      </c>
      <c r="C32" s="96" t="s">
        <v>13</v>
      </c>
      <c r="D32" s="97">
        <f t="shared" si="7"/>
        <v>45278</v>
      </c>
      <c r="E32" s="97">
        <f t="shared" si="6"/>
        <v>45291</v>
      </c>
      <c r="F32" s="96"/>
      <c r="G32" s="96"/>
      <c r="H32" s="98" t="s">
        <v>93</v>
      </c>
      <c r="I32" s="96" t="s">
        <v>15</v>
      </c>
      <c r="J32" s="97">
        <f>E32</f>
        <v>45291</v>
      </c>
      <c r="AA32" t="str">
        <f t="shared" si="0"/>
        <v>Monday</v>
      </c>
      <c r="AB32" t="str">
        <f t="shared" si="0"/>
        <v>Sunday</v>
      </c>
      <c r="AC32">
        <f t="shared" si="4"/>
        <v>13</v>
      </c>
      <c r="AD32" t="e">
        <f>_xlfn.DAYS(#REF!,E32)</f>
        <v>#REF!</v>
      </c>
      <c r="AE32">
        <f t="shared" si="8"/>
        <v>2</v>
      </c>
      <c r="AF32">
        <f t="shared" si="2"/>
        <v>0</v>
      </c>
      <c r="AI32" s="61" t="s">
        <v>139</v>
      </c>
    </row>
    <row r="33" spans="1:35" ht="15.75" x14ac:dyDescent="0.25">
      <c r="A33" s="77"/>
      <c r="B33" s="76" t="s">
        <v>154</v>
      </c>
      <c r="C33" s="76"/>
      <c r="D33" s="85"/>
      <c r="E33" s="85"/>
      <c r="F33" s="77"/>
      <c r="G33" s="77"/>
      <c r="H33" s="77"/>
      <c r="I33" s="77"/>
      <c r="J33" s="95">
        <v>44774</v>
      </c>
      <c r="AI33" s="61" t="s">
        <v>141</v>
      </c>
    </row>
    <row r="34" spans="1:35" ht="15.75" x14ac:dyDescent="0.25">
      <c r="AI34" s="61" t="s">
        <v>142</v>
      </c>
    </row>
    <row r="35" spans="1:35" ht="15.75" x14ac:dyDescent="0.25">
      <c r="B35" s="101" t="s">
        <v>106</v>
      </c>
      <c r="C35" s="102"/>
      <c r="D35" s="103" t="s">
        <v>107</v>
      </c>
      <c r="E35" s="104"/>
      <c r="F35" s="105"/>
      <c r="G35" s="105"/>
      <c r="H35" s="105"/>
      <c r="I35" s="102"/>
      <c r="AI35" s="61" t="s">
        <v>143</v>
      </c>
    </row>
    <row r="36" spans="1:35" ht="15.75" x14ac:dyDescent="0.25">
      <c r="B36" s="34" t="s">
        <v>6</v>
      </c>
      <c r="C36" s="35"/>
      <c r="D36" s="89" t="s">
        <v>108</v>
      </c>
      <c r="E36" s="90"/>
      <c r="F36" s="37"/>
      <c r="G36" s="37"/>
      <c r="H36" s="37"/>
      <c r="I36" s="35"/>
      <c r="AI36" s="61" t="s">
        <v>135</v>
      </c>
    </row>
    <row r="37" spans="1:35" ht="15.75" x14ac:dyDescent="0.25">
      <c r="B37" s="101" t="s">
        <v>109</v>
      </c>
      <c r="C37" s="102"/>
      <c r="D37" s="103" t="s">
        <v>110</v>
      </c>
      <c r="E37" s="104"/>
      <c r="F37" s="105"/>
      <c r="G37" s="105"/>
      <c r="H37" s="105"/>
      <c r="I37" s="102"/>
      <c r="AI37" s="61" t="s">
        <v>140</v>
      </c>
    </row>
    <row r="38" spans="1:35" ht="15.75" x14ac:dyDescent="0.25">
      <c r="B38" s="34" t="s">
        <v>9</v>
      </c>
      <c r="C38" s="35"/>
      <c r="D38" s="89" t="s">
        <v>111</v>
      </c>
      <c r="E38" s="90"/>
      <c r="F38" s="37"/>
      <c r="G38" s="37"/>
      <c r="H38" s="37"/>
      <c r="I38" s="35"/>
      <c r="AI38" s="61" t="s">
        <v>144</v>
      </c>
    </row>
    <row r="39" spans="1:35" x14ac:dyDescent="0.25">
      <c r="B39" s="101" t="s">
        <v>10</v>
      </c>
      <c r="C39" s="102"/>
      <c r="D39" s="103" t="s">
        <v>112</v>
      </c>
      <c r="E39" s="104"/>
      <c r="F39" s="105"/>
      <c r="G39" s="105"/>
      <c r="H39" s="105"/>
      <c r="I39" s="102"/>
    </row>
    <row r="40" spans="1:35" x14ac:dyDescent="0.25">
      <c r="B40" s="34" t="s">
        <v>11</v>
      </c>
      <c r="C40" s="35"/>
      <c r="D40" s="89" t="s">
        <v>113</v>
      </c>
      <c r="E40" s="90"/>
      <c r="F40" s="37"/>
      <c r="G40" s="37"/>
      <c r="H40" s="37"/>
      <c r="I40" s="35"/>
    </row>
    <row r="41" spans="1:35" x14ac:dyDescent="0.25">
      <c r="B41" s="101" t="s">
        <v>114</v>
      </c>
      <c r="C41" s="102"/>
      <c r="D41" s="103" t="s">
        <v>115</v>
      </c>
      <c r="E41" s="104"/>
      <c r="F41" s="105"/>
      <c r="G41" s="105"/>
      <c r="H41" s="105"/>
      <c r="I41" s="102"/>
    </row>
    <row r="42" spans="1:35" ht="15.75" thickBot="1" x14ac:dyDescent="0.3">
      <c r="B42" s="38" t="s">
        <v>116</v>
      </c>
      <c r="C42" s="39"/>
      <c r="D42" s="91" t="s">
        <v>117</v>
      </c>
      <c r="E42" s="92"/>
      <c r="F42" s="41"/>
      <c r="G42" s="41"/>
      <c r="H42" s="41"/>
      <c r="I42" s="42"/>
    </row>
  </sheetData>
  <mergeCells count="1">
    <mergeCell ref="A1:J1"/>
  </mergeCells>
  <conditionalFormatting sqref="AE5:AE32">
    <cfRule type="containsText" dxfId="11" priority="1" operator="containsText" text="3">
      <formula>NOT(ISERROR(SEARCH("3",AE5)))</formula>
    </cfRule>
    <cfRule type="containsText" dxfId="10" priority="2" operator="containsText" text="1">
      <formula>NOT(ISERROR(SEARCH("1",AE5)))</formula>
    </cfRule>
    <cfRule type="containsText" dxfId="9" priority="3" operator="containsText" text="2">
      <formula>NOT(ISERROR(SEARCH("2",AE5)))</formula>
    </cfRule>
  </conditionalFormatting>
  <pageMargins left="0.7" right="0.7" top="1" bottom="0.75" header="0.3" footer="0.2"/>
  <pageSetup scale="71" fitToHeight="0" orientation="landscape" r:id="rId1"/>
  <headerFooter>
    <oddFooter>&amp;L2022 08 CAB
&amp;F</oddFooter>
  </headerFooter>
  <rowBreaks count="1" manualBreakCount="1">
    <brk id="34" max="9" man="1"/>
  </rowBreaks>
  <colBreaks count="1" manualBreakCount="1">
    <brk id="10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ACF1-D071-44C8-B079-59748F7C51A3}">
  <sheetPr>
    <pageSetUpPr fitToPage="1"/>
  </sheetPr>
  <dimension ref="A1:AI43"/>
  <sheetViews>
    <sheetView showGridLines="0" topLeftCell="A13" zoomScaleNormal="100" workbookViewId="0">
      <selection activeCell="D31" sqref="D31"/>
    </sheetView>
  </sheetViews>
  <sheetFormatPr defaultColWidth="9.140625" defaultRowHeight="15" x14ac:dyDescent="0.25"/>
  <cols>
    <col min="1" max="3" width="9.7109375" style="116" customWidth="1"/>
    <col min="4" max="5" width="24.7109375" style="141" customWidth="1"/>
    <col min="6" max="7" width="24.7109375" style="116" customWidth="1"/>
    <col min="8" max="10" width="20.7109375" style="116" customWidth="1"/>
    <col min="11" max="26" width="9.140625" style="116" customWidth="1"/>
    <col min="27" max="30" width="9.140625" style="116"/>
    <col min="31" max="31" width="15" style="116" bestFit="1" customWidth="1"/>
    <col min="32" max="16384" width="9.140625" style="116"/>
  </cols>
  <sheetData>
    <row r="1" spans="1:35" ht="18.75" x14ac:dyDescent="0.3">
      <c r="A1" s="206" t="s">
        <v>161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35" ht="6.75" customHeight="1" x14ac:dyDescent="0.3">
      <c r="A2" s="115"/>
      <c r="B2" s="115"/>
      <c r="C2" s="115"/>
      <c r="D2" s="117"/>
      <c r="E2" s="117"/>
      <c r="F2" s="115"/>
      <c r="G2" s="115"/>
      <c r="H2" s="115"/>
      <c r="I2" s="115"/>
      <c r="J2" s="115"/>
    </row>
    <row r="3" spans="1:35" x14ac:dyDescent="0.25">
      <c r="C3" s="118" t="s">
        <v>1</v>
      </c>
      <c r="D3" s="119" t="s">
        <v>2</v>
      </c>
      <c r="E3" s="120"/>
      <c r="F3" s="116" t="s">
        <v>3</v>
      </c>
      <c r="G3" s="121"/>
      <c r="I3" s="122"/>
      <c r="J3" s="123"/>
    </row>
    <row r="4" spans="1:35" s="133" customFormat="1" ht="45" x14ac:dyDescent="0.25">
      <c r="A4" s="124" t="s">
        <v>159</v>
      </c>
      <c r="B4" s="125" t="s">
        <v>160</v>
      </c>
      <c r="C4" s="126" t="s">
        <v>6</v>
      </c>
      <c r="D4" s="127" t="s">
        <v>7</v>
      </c>
      <c r="E4" s="127" t="s">
        <v>8</v>
      </c>
      <c r="F4" s="128" t="s">
        <v>9</v>
      </c>
      <c r="G4" s="129" t="s">
        <v>10</v>
      </c>
      <c r="H4" s="130" t="s">
        <v>11</v>
      </c>
      <c r="I4" s="131" t="s">
        <v>88</v>
      </c>
      <c r="J4" s="132" t="s">
        <v>89</v>
      </c>
      <c r="AA4" s="133" t="s">
        <v>149</v>
      </c>
      <c r="AB4" s="133" t="s">
        <v>150</v>
      </c>
      <c r="AC4" s="133" t="s">
        <v>147</v>
      </c>
      <c r="AD4" s="134" t="s">
        <v>148</v>
      </c>
      <c r="AE4" s="133" t="s">
        <v>146</v>
      </c>
      <c r="AF4" s="133" t="s">
        <v>145</v>
      </c>
    </row>
    <row r="5" spans="1:35" ht="21.95" customHeight="1" x14ac:dyDescent="0.25">
      <c r="A5" s="158">
        <v>2023</v>
      </c>
      <c r="B5" s="158" t="s">
        <v>12</v>
      </c>
      <c r="C5" s="158" t="s">
        <v>13</v>
      </c>
      <c r="D5" s="159">
        <f>'2023'!D31</f>
        <v>45264</v>
      </c>
      <c r="E5" s="159">
        <f>'2023'!E31</f>
        <v>45277</v>
      </c>
      <c r="F5" s="135"/>
      <c r="G5" s="135"/>
      <c r="H5" s="161" t="s">
        <v>93</v>
      </c>
      <c r="I5" s="158" t="s">
        <v>15</v>
      </c>
      <c r="J5" s="162">
        <f>E6</f>
        <v>45291</v>
      </c>
      <c r="AA5" s="116" t="str">
        <f t="shared" ref="AA5:AB32" si="0">TEXT(D5,"dddd")</f>
        <v>Monday</v>
      </c>
      <c r="AB5" s="116" t="str">
        <f t="shared" si="0"/>
        <v>Sunday</v>
      </c>
      <c r="AC5" s="116">
        <f>_xlfn.DAYS(E5,D5)</f>
        <v>13</v>
      </c>
      <c r="AD5" s="116">
        <f t="shared" ref="AD5:AD30" si="1">_xlfn.DAYS(D6,E5)</f>
        <v>1</v>
      </c>
      <c r="AE5" s="116">
        <f>COUNTIF($I$5:$I$30,I5)</f>
        <v>2</v>
      </c>
      <c r="AF5" s="116">
        <f t="shared" ref="AF5:AF32" si="2">_xlfn.DAYS(J5,E5)</f>
        <v>14</v>
      </c>
    </row>
    <row r="6" spans="1:35" ht="21.95" customHeight="1" x14ac:dyDescent="0.25">
      <c r="A6" s="158">
        <v>2024</v>
      </c>
      <c r="B6" s="158" t="s">
        <v>17</v>
      </c>
      <c r="C6" s="158" t="s">
        <v>13</v>
      </c>
      <c r="D6" s="159">
        <f>'2023'!D32</f>
        <v>45278</v>
      </c>
      <c r="E6" s="159">
        <f>'2023'!E32</f>
        <v>45291</v>
      </c>
      <c r="F6" s="135"/>
      <c r="G6" s="135"/>
      <c r="H6" s="161" t="s">
        <v>93</v>
      </c>
      <c r="I6" s="158" t="s">
        <v>15</v>
      </c>
      <c r="J6" s="162">
        <f>E6</f>
        <v>45291</v>
      </c>
      <c r="AA6" s="116" t="str">
        <f t="shared" si="0"/>
        <v>Monday</v>
      </c>
      <c r="AB6" s="116" t="str">
        <f t="shared" si="0"/>
        <v>Sunday</v>
      </c>
      <c r="AC6" s="116">
        <f t="shared" ref="AC6:AC32" si="3">_xlfn.DAYS(E6,D6)</f>
        <v>13</v>
      </c>
      <c r="AD6" s="116">
        <f t="shared" si="1"/>
        <v>1</v>
      </c>
      <c r="AE6" s="116">
        <f t="shared" ref="AE6:AE29" si="4">COUNTIF($I$5:$I$30,I6)</f>
        <v>2</v>
      </c>
      <c r="AF6" s="116">
        <f t="shared" si="2"/>
        <v>0</v>
      </c>
    </row>
    <row r="7" spans="1:35" ht="21.95" customHeight="1" x14ac:dyDescent="0.25">
      <c r="A7" s="68">
        <f>$A$6</f>
        <v>2024</v>
      </c>
      <c r="B7" s="68" t="s">
        <v>18</v>
      </c>
      <c r="C7" s="68" t="s">
        <v>20</v>
      </c>
      <c r="D7" s="160">
        <f>E6+1</f>
        <v>45292</v>
      </c>
      <c r="E7" s="160">
        <f>D7+13</f>
        <v>45305</v>
      </c>
      <c r="F7" s="136"/>
      <c r="G7" s="136"/>
      <c r="H7" s="71" t="s">
        <v>21</v>
      </c>
      <c r="I7" s="68" t="s">
        <v>22</v>
      </c>
      <c r="J7" s="72">
        <f>E9</f>
        <v>45333</v>
      </c>
      <c r="AA7" s="116" t="str">
        <f t="shared" si="0"/>
        <v>Monday</v>
      </c>
      <c r="AB7" s="116" t="str">
        <f t="shared" si="0"/>
        <v>Sunday</v>
      </c>
      <c r="AC7" s="116">
        <f t="shared" si="3"/>
        <v>13</v>
      </c>
      <c r="AD7" s="116">
        <f t="shared" si="1"/>
        <v>1</v>
      </c>
      <c r="AE7" s="116">
        <f t="shared" si="4"/>
        <v>3</v>
      </c>
      <c r="AF7" s="116">
        <f t="shared" si="2"/>
        <v>28</v>
      </c>
    </row>
    <row r="8" spans="1:35" ht="21.95" customHeight="1" x14ac:dyDescent="0.25">
      <c r="A8" s="68">
        <f t="shared" ref="A8:A31" si="5">$A$6</f>
        <v>2024</v>
      </c>
      <c r="B8" s="68" t="s">
        <v>19</v>
      </c>
      <c r="C8" s="68" t="s">
        <v>20</v>
      </c>
      <c r="D8" s="160">
        <f>E7+1</f>
        <v>45306</v>
      </c>
      <c r="E8" s="160">
        <f t="shared" ref="E8:E32" si="6">D8+13</f>
        <v>45319</v>
      </c>
      <c r="F8" s="136" t="s">
        <v>1</v>
      </c>
      <c r="G8" s="136"/>
      <c r="H8" s="71" t="s">
        <v>21</v>
      </c>
      <c r="I8" s="68" t="s">
        <v>22</v>
      </c>
      <c r="J8" s="72">
        <f>$E$9</f>
        <v>45333</v>
      </c>
      <c r="AA8" s="116" t="str">
        <f t="shared" si="0"/>
        <v>Monday</v>
      </c>
      <c r="AB8" s="116" t="str">
        <f t="shared" si="0"/>
        <v>Sunday</v>
      </c>
      <c r="AC8" s="116">
        <f t="shared" si="3"/>
        <v>13</v>
      </c>
      <c r="AD8" s="116">
        <f t="shared" si="1"/>
        <v>1</v>
      </c>
      <c r="AE8" s="116">
        <f t="shared" si="4"/>
        <v>3</v>
      </c>
      <c r="AF8" s="116">
        <f t="shared" si="2"/>
        <v>14</v>
      </c>
    </row>
    <row r="9" spans="1:35" ht="21.95" customHeight="1" x14ac:dyDescent="0.25">
      <c r="A9" s="68">
        <f t="shared" si="5"/>
        <v>2024</v>
      </c>
      <c r="B9" s="68" t="s">
        <v>24</v>
      </c>
      <c r="C9" s="68" t="s">
        <v>20</v>
      </c>
      <c r="D9" s="160">
        <f t="shared" ref="D9:D32" si="7">E8+1</f>
        <v>45320</v>
      </c>
      <c r="E9" s="160">
        <f t="shared" si="6"/>
        <v>45333</v>
      </c>
      <c r="F9" s="136"/>
      <c r="G9" s="136"/>
      <c r="H9" s="68" t="s">
        <v>21</v>
      </c>
      <c r="I9" s="68" t="s">
        <v>22</v>
      </c>
      <c r="J9" s="72">
        <f>$E$9</f>
        <v>45333</v>
      </c>
      <c r="AA9" s="116" t="str">
        <f t="shared" si="0"/>
        <v>Monday</v>
      </c>
      <c r="AB9" s="116" t="str">
        <f t="shared" si="0"/>
        <v>Sunday</v>
      </c>
      <c r="AC9" s="116">
        <f t="shared" si="3"/>
        <v>13</v>
      </c>
      <c r="AD9" s="116">
        <f t="shared" si="1"/>
        <v>1</v>
      </c>
      <c r="AE9" s="116">
        <f t="shared" si="4"/>
        <v>3</v>
      </c>
      <c r="AF9" s="116">
        <f t="shared" si="2"/>
        <v>0</v>
      </c>
    </row>
    <row r="10" spans="1:35" ht="21.95" customHeight="1" x14ac:dyDescent="0.25">
      <c r="A10" s="158">
        <f t="shared" si="5"/>
        <v>2024</v>
      </c>
      <c r="B10" s="158" t="s">
        <v>25</v>
      </c>
      <c r="C10" s="158" t="s">
        <v>26</v>
      </c>
      <c r="D10" s="159">
        <f t="shared" si="7"/>
        <v>45334</v>
      </c>
      <c r="E10" s="159">
        <f t="shared" si="6"/>
        <v>45347</v>
      </c>
      <c r="F10" s="135"/>
      <c r="G10" s="135"/>
      <c r="H10" s="161" t="s">
        <v>27</v>
      </c>
      <c r="I10" s="158" t="s">
        <v>28</v>
      </c>
      <c r="J10" s="162">
        <f>E11</f>
        <v>45361</v>
      </c>
      <c r="AA10" s="116" t="str">
        <f t="shared" si="0"/>
        <v>Monday</v>
      </c>
      <c r="AB10" s="116" t="str">
        <f t="shared" si="0"/>
        <v>Sunday</v>
      </c>
      <c r="AC10" s="116">
        <f t="shared" si="3"/>
        <v>13</v>
      </c>
      <c r="AD10" s="116">
        <f t="shared" si="1"/>
        <v>1</v>
      </c>
      <c r="AE10" s="116">
        <f t="shared" si="4"/>
        <v>2</v>
      </c>
      <c r="AF10" s="116">
        <f t="shared" si="2"/>
        <v>14</v>
      </c>
    </row>
    <row r="11" spans="1:35" ht="21.95" customHeight="1" x14ac:dyDescent="0.25">
      <c r="A11" s="158">
        <f t="shared" si="5"/>
        <v>2024</v>
      </c>
      <c r="B11" s="158" t="s">
        <v>30</v>
      </c>
      <c r="C11" s="158" t="s">
        <v>26</v>
      </c>
      <c r="D11" s="159">
        <f t="shared" si="7"/>
        <v>45348</v>
      </c>
      <c r="E11" s="159">
        <f t="shared" si="6"/>
        <v>45361</v>
      </c>
      <c r="F11" s="135" t="s">
        <v>1</v>
      </c>
      <c r="G11" s="135"/>
      <c r="H11" s="161" t="s">
        <v>27</v>
      </c>
      <c r="I11" s="158" t="s">
        <v>28</v>
      </c>
      <c r="J11" s="162">
        <f>E11</f>
        <v>45361</v>
      </c>
      <c r="AA11" s="116" t="str">
        <f t="shared" si="0"/>
        <v>Monday</v>
      </c>
      <c r="AB11" s="116" t="str">
        <f t="shared" si="0"/>
        <v>Sunday</v>
      </c>
      <c r="AC11" s="116">
        <f t="shared" si="3"/>
        <v>13</v>
      </c>
      <c r="AD11" s="116">
        <f t="shared" si="1"/>
        <v>1</v>
      </c>
      <c r="AE11" s="116">
        <f t="shared" si="4"/>
        <v>2</v>
      </c>
      <c r="AF11" s="116">
        <f t="shared" si="2"/>
        <v>0</v>
      </c>
    </row>
    <row r="12" spans="1:35" ht="21.95" customHeight="1" x14ac:dyDescent="0.25">
      <c r="A12" s="68">
        <f t="shared" si="5"/>
        <v>2024</v>
      </c>
      <c r="B12" s="68" t="s">
        <v>31</v>
      </c>
      <c r="C12" s="68" t="s">
        <v>32</v>
      </c>
      <c r="D12" s="160">
        <f t="shared" si="7"/>
        <v>45362</v>
      </c>
      <c r="E12" s="160">
        <f t="shared" si="6"/>
        <v>45375</v>
      </c>
      <c r="F12" s="136" t="s">
        <v>1</v>
      </c>
      <c r="G12" s="136"/>
      <c r="H12" s="68" t="s">
        <v>33</v>
      </c>
      <c r="I12" s="68" t="s">
        <v>34</v>
      </c>
      <c r="J12" s="72">
        <f>E13</f>
        <v>45389</v>
      </c>
      <c r="AA12" s="116" t="str">
        <f t="shared" si="0"/>
        <v>Monday</v>
      </c>
      <c r="AB12" s="116" t="str">
        <f t="shared" si="0"/>
        <v>Sunday</v>
      </c>
      <c r="AC12" s="116">
        <f t="shared" si="3"/>
        <v>13</v>
      </c>
      <c r="AD12" s="116">
        <f t="shared" si="1"/>
        <v>1</v>
      </c>
      <c r="AE12" s="116">
        <f t="shared" si="4"/>
        <v>2</v>
      </c>
      <c r="AF12" s="116">
        <f t="shared" si="2"/>
        <v>14</v>
      </c>
      <c r="AI12" s="116" t="s">
        <v>122</v>
      </c>
    </row>
    <row r="13" spans="1:35" ht="21.95" customHeight="1" x14ac:dyDescent="0.25">
      <c r="A13" s="68">
        <f t="shared" si="5"/>
        <v>2024</v>
      </c>
      <c r="B13" s="68" t="s">
        <v>36</v>
      </c>
      <c r="C13" s="68" t="s">
        <v>32</v>
      </c>
      <c r="D13" s="160">
        <f t="shared" si="7"/>
        <v>45376</v>
      </c>
      <c r="E13" s="160">
        <f t="shared" si="6"/>
        <v>45389</v>
      </c>
      <c r="F13" s="136" t="s">
        <v>1</v>
      </c>
      <c r="G13" s="136"/>
      <c r="H13" s="68" t="s">
        <v>33</v>
      </c>
      <c r="I13" s="68" t="s">
        <v>34</v>
      </c>
      <c r="J13" s="72">
        <f>E13</f>
        <v>45389</v>
      </c>
      <c r="AA13" s="116" t="str">
        <f t="shared" si="0"/>
        <v>Monday</v>
      </c>
      <c r="AB13" s="116" t="str">
        <f t="shared" si="0"/>
        <v>Sunday</v>
      </c>
      <c r="AC13" s="116">
        <f t="shared" si="3"/>
        <v>13</v>
      </c>
      <c r="AD13" s="116">
        <f t="shared" si="1"/>
        <v>1</v>
      </c>
      <c r="AE13" s="116">
        <f t="shared" si="4"/>
        <v>2</v>
      </c>
      <c r="AF13" s="116">
        <f t="shared" si="2"/>
        <v>0</v>
      </c>
      <c r="AI13" s="116" t="s">
        <v>123</v>
      </c>
    </row>
    <row r="14" spans="1:35" ht="21.95" customHeight="1" x14ac:dyDescent="0.25">
      <c r="A14" s="158">
        <f t="shared" si="5"/>
        <v>2024</v>
      </c>
      <c r="B14" s="158" t="s">
        <v>37</v>
      </c>
      <c r="C14" s="158" t="s">
        <v>38</v>
      </c>
      <c r="D14" s="159">
        <f t="shared" si="7"/>
        <v>45390</v>
      </c>
      <c r="E14" s="159">
        <f t="shared" si="6"/>
        <v>45403</v>
      </c>
      <c r="F14" s="135" t="s">
        <v>1</v>
      </c>
      <c r="G14" s="135"/>
      <c r="H14" s="161" t="s">
        <v>39</v>
      </c>
      <c r="I14" s="158" t="s">
        <v>40</v>
      </c>
      <c r="J14" s="162">
        <f>E15</f>
        <v>45417</v>
      </c>
      <c r="AA14" s="116" t="str">
        <f t="shared" si="0"/>
        <v>Monday</v>
      </c>
      <c r="AB14" s="116" t="str">
        <f t="shared" si="0"/>
        <v>Sunday</v>
      </c>
      <c r="AC14" s="116">
        <f t="shared" si="3"/>
        <v>13</v>
      </c>
      <c r="AD14" s="116">
        <f t="shared" si="1"/>
        <v>1</v>
      </c>
      <c r="AE14" s="116">
        <f t="shared" si="4"/>
        <v>2</v>
      </c>
      <c r="AF14" s="116">
        <f t="shared" si="2"/>
        <v>14</v>
      </c>
      <c r="AI14" s="116" t="s">
        <v>124</v>
      </c>
    </row>
    <row r="15" spans="1:35" ht="21.95" customHeight="1" x14ac:dyDescent="0.25">
      <c r="A15" s="158">
        <f t="shared" si="5"/>
        <v>2024</v>
      </c>
      <c r="B15" s="158" t="s">
        <v>42</v>
      </c>
      <c r="C15" s="158" t="s">
        <v>38</v>
      </c>
      <c r="D15" s="159">
        <f t="shared" si="7"/>
        <v>45404</v>
      </c>
      <c r="E15" s="159">
        <f t="shared" si="6"/>
        <v>45417</v>
      </c>
      <c r="F15" s="135" t="s">
        <v>1</v>
      </c>
      <c r="G15" s="135"/>
      <c r="H15" s="161" t="s">
        <v>39</v>
      </c>
      <c r="I15" s="158" t="s">
        <v>40</v>
      </c>
      <c r="J15" s="162">
        <f>E15</f>
        <v>45417</v>
      </c>
      <c r="AA15" s="116" t="str">
        <f t="shared" si="0"/>
        <v>Monday</v>
      </c>
      <c r="AB15" s="116" t="str">
        <f t="shared" si="0"/>
        <v>Sunday</v>
      </c>
      <c r="AC15" s="116">
        <f t="shared" si="3"/>
        <v>13</v>
      </c>
      <c r="AD15" s="116">
        <f t="shared" si="1"/>
        <v>1</v>
      </c>
      <c r="AE15" s="116">
        <f t="shared" si="4"/>
        <v>2</v>
      </c>
      <c r="AF15" s="116">
        <f t="shared" si="2"/>
        <v>0</v>
      </c>
      <c r="AI15" s="116" t="s">
        <v>125</v>
      </c>
    </row>
    <row r="16" spans="1:35" ht="21.95" customHeight="1" x14ac:dyDescent="0.25">
      <c r="A16" s="68">
        <f t="shared" si="5"/>
        <v>2024</v>
      </c>
      <c r="B16" s="68" t="s">
        <v>43</v>
      </c>
      <c r="C16" s="68" t="s">
        <v>45</v>
      </c>
      <c r="D16" s="160">
        <f t="shared" si="7"/>
        <v>45418</v>
      </c>
      <c r="E16" s="160">
        <f t="shared" si="6"/>
        <v>45431</v>
      </c>
      <c r="F16" s="136" t="s">
        <v>1</v>
      </c>
      <c r="G16" s="136"/>
      <c r="H16" s="68" t="s">
        <v>46</v>
      </c>
      <c r="I16" s="68" t="s">
        <v>47</v>
      </c>
      <c r="J16" s="72">
        <f>E17</f>
        <v>45445</v>
      </c>
      <c r="AA16" s="116" t="str">
        <f t="shared" si="0"/>
        <v>Monday</v>
      </c>
      <c r="AB16" s="116" t="str">
        <f t="shared" si="0"/>
        <v>Sunday</v>
      </c>
      <c r="AC16" s="116">
        <f t="shared" si="3"/>
        <v>13</v>
      </c>
      <c r="AD16" s="116">
        <f t="shared" si="1"/>
        <v>1</v>
      </c>
      <c r="AE16" s="116">
        <f t="shared" si="4"/>
        <v>2</v>
      </c>
      <c r="AF16" s="116">
        <f t="shared" si="2"/>
        <v>14</v>
      </c>
      <c r="AI16" s="116" t="s">
        <v>126</v>
      </c>
    </row>
    <row r="17" spans="1:35" ht="21.95" customHeight="1" x14ac:dyDescent="0.25">
      <c r="A17" s="68">
        <f t="shared" si="5"/>
        <v>2024</v>
      </c>
      <c r="B17" s="68" t="s">
        <v>44</v>
      </c>
      <c r="C17" s="68" t="s">
        <v>45</v>
      </c>
      <c r="D17" s="160">
        <f t="shared" si="7"/>
        <v>45432</v>
      </c>
      <c r="E17" s="160">
        <f t="shared" si="6"/>
        <v>45445</v>
      </c>
      <c r="F17" s="136" t="s">
        <v>1</v>
      </c>
      <c r="G17" s="136"/>
      <c r="H17" s="68" t="s">
        <v>46</v>
      </c>
      <c r="I17" s="68" t="s">
        <v>47</v>
      </c>
      <c r="J17" s="72">
        <f>E17</f>
        <v>45445</v>
      </c>
      <c r="AA17" s="116" t="str">
        <f t="shared" si="0"/>
        <v>Monday</v>
      </c>
      <c r="AB17" s="116" t="str">
        <f t="shared" si="0"/>
        <v>Sunday</v>
      </c>
      <c r="AC17" s="116">
        <f t="shared" si="3"/>
        <v>13</v>
      </c>
      <c r="AD17" s="116">
        <f t="shared" si="1"/>
        <v>1</v>
      </c>
      <c r="AE17" s="116">
        <f t="shared" si="4"/>
        <v>2</v>
      </c>
      <c r="AF17" s="116">
        <f t="shared" si="2"/>
        <v>0</v>
      </c>
      <c r="AI17" s="116" t="s">
        <v>127</v>
      </c>
    </row>
    <row r="18" spans="1:35" ht="21.95" customHeight="1" x14ac:dyDescent="0.25">
      <c r="A18" s="158">
        <f t="shared" si="5"/>
        <v>2024</v>
      </c>
      <c r="B18" s="158" t="s">
        <v>49</v>
      </c>
      <c r="C18" s="158" t="s">
        <v>51</v>
      </c>
      <c r="D18" s="159">
        <f t="shared" si="7"/>
        <v>45446</v>
      </c>
      <c r="E18" s="159">
        <f t="shared" si="6"/>
        <v>45459</v>
      </c>
      <c r="F18" s="135" t="s">
        <v>1</v>
      </c>
      <c r="G18" s="135"/>
      <c r="H18" s="161" t="s">
        <v>52</v>
      </c>
      <c r="I18" s="158" t="s">
        <v>53</v>
      </c>
      <c r="J18" s="162">
        <f>E19</f>
        <v>45473</v>
      </c>
      <c r="AA18" s="116" t="str">
        <f t="shared" si="0"/>
        <v>Monday</v>
      </c>
      <c r="AB18" s="116" t="str">
        <f t="shared" si="0"/>
        <v>Sunday</v>
      </c>
      <c r="AC18" s="116">
        <f t="shared" si="3"/>
        <v>13</v>
      </c>
      <c r="AD18" s="116">
        <f t="shared" si="1"/>
        <v>1</v>
      </c>
      <c r="AE18" s="116">
        <f t="shared" si="4"/>
        <v>2</v>
      </c>
      <c r="AF18" s="116">
        <f t="shared" si="2"/>
        <v>14</v>
      </c>
      <c r="AI18" s="116" t="s">
        <v>128</v>
      </c>
    </row>
    <row r="19" spans="1:35" ht="21.95" customHeight="1" x14ac:dyDescent="0.25">
      <c r="A19" s="158">
        <f t="shared" si="5"/>
        <v>2024</v>
      </c>
      <c r="B19" s="158" t="s">
        <v>50</v>
      </c>
      <c r="C19" s="158" t="s">
        <v>51</v>
      </c>
      <c r="D19" s="159">
        <f t="shared" si="7"/>
        <v>45460</v>
      </c>
      <c r="E19" s="159">
        <f t="shared" si="6"/>
        <v>45473</v>
      </c>
      <c r="F19" s="135" t="s">
        <v>1</v>
      </c>
      <c r="G19" s="135"/>
      <c r="H19" s="161" t="s">
        <v>52</v>
      </c>
      <c r="I19" s="158" t="s">
        <v>53</v>
      </c>
      <c r="J19" s="162">
        <f>E19</f>
        <v>45473</v>
      </c>
      <c r="AA19" s="116" t="str">
        <f t="shared" si="0"/>
        <v>Monday</v>
      </c>
      <c r="AB19" s="116" t="str">
        <f t="shared" si="0"/>
        <v>Sunday</v>
      </c>
      <c r="AC19" s="116">
        <f t="shared" si="3"/>
        <v>13</v>
      </c>
      <c r="AD19" s="116">
        <f t="shared" si="1"/>
        <v>1</v>
      </c>
      <c r="AE19" s="116">
        <f t="shared" si="4"/>
        <v>2</v>
      </c>
      <c r="AF19" s="116">
        <f t="shared" si="2"/>
        <v>0</v>
      </c>
    </row>
    <row r="20" spans="1:35" ht="21.95" customHeight="1" x14ac:dyDescent="0.25">
      <c r="A20" s="68">
        <f t="shared" si="5"/>
        <v>2024</v>
      </c>
      <c r="B20" s="68" t="s">
        <v>55</v>
      </c>
      <c r="C20" s="68" t="s">
        <v>57</v>
      </c>
      <c r="D20" s="160">
        <f t="shared" si="7"/>
        <v>45474</v>
      </c>
      <c r="E20" s="160">
        <f t="shared" si="6"/>
        <v>45487</v>
      </c>
      <c r="F20" s="136" t="s">
        <v>1</v>
      </c>
      <c r="G20" s="136"/>
      <c r="H20" s="68" t="s">
        <v>58</v>
      </c>
      <c r="I20" s="68" t="s">
        <v>59</v>
      </c>
      <c r="J20" s="72">
        <f>E22</f>
        <v>45515</v>
      </c>
      <c r="AA20" s="116" t="str">
        <f t="shared" si="0"/>
        <v>Monday</v>
      </c>
      <c r="AB20" s="116" t="str">
        <f t="shared" si="0"/>
        <v>Sunday</v>
      </c>
      <c r="AC20" s="116">
        <f t="shared" si="3"/>
        <v>13</v>
      </c>
      <c r="AD20" s="116">
        <f t="shared" si="1"/>
        <v>1</v>
      </c>
      <c r="AE20" s="116">
        <f t="shared" si="4"/>
        <v>3</v>
      </c>
      <c r="AF20" s="116">
        <f t="shared" si="2"/>
        <v>28</v>
      </c>
      <c r="AI20" s="116" t="s">
        <v>129</v>
      </c>
    </row>
    <row r="21" spans="1:35" ht="21.95" customHeight="1" x14ac:dyDescent="0.25">
      <c r="A21" s="68">
        <f t="shared" si="5"/>
        <v>2024</v>
      </c>
      <c r="B21" s="68" t="s">
        <v>56</v>
      </c>
      <c r="C21" s="68" t="s">
        <v>57</v>
      </c>
      <c r="D21" s="160">
        <f t="shared" si="7"/>
        <v>45488</v>
      </c>
      <c r="E21" s="160">
        <f t="shared" si="6"/>
        <v>45501</v>
      </c>
      <c r="F21" s="136"/>
      <c r="G21" s="136"/>
      <c r="H21" s="68" t="s">
        <v>58</v>
      </c>
      <c r="I21" s="68" t="s">
        <v>59</v>
      </c>
      <c r="J21" s="72">
        <f>E22</f>
        <v>45515</v>
      </c>
      <c r="AA21" s="116" t="str">
        <f t="shared" si="0"/>
        <v>Monday</v>
      </c>
      <c r="AB21" s="116" t="str">
        <f t="shared" si="0"/>
        <v>Sunday</v>
      </c>
      <c r="AC21" s="116">
        <f t="shared" si="3"/>
        <v>13</v>
      </c>
      <c r="AD21" s="116">
        <f t="shared" si="1"/>
        <v>1</v>
      </c>
      <c r="AE21" s="116">
        <f t="shared" si="4"/>
        <v>3</v>
      </c>
      <c r="AF21" s="116">
        <f t="shared" si="2"/>
        <v>14</v>
      </c>
    </row>
    <row r="22" spans="1:35" ht="21.95" customHeight="1" x14ac:dyDescent="0.25">
      <c r="A22" s="68">
        <f t="shared" si="5"/>
        <v>2024</v>
      </c>
      <c r="B22" s="68" t="s">
        <v>61</v>
      </c>
      <c r="C22" s="68" t="s">
        <v>57</v>
      </c>
      <c r="D22" s="160">
        <f t="shared" si="7"/>
        <v>45502</v>
      </c>
      <c r="E22" s="160">
        <f t="shared" si="6"/>
        <v>45515</v>
      </c>
      <c r="F22" s="136" t="s">
        <v>1</v>
      </c>
      <c r="G22" s="136"/>
      <c r="H22" s="68" t="s">
        <v>58</v>
      </c>
      <c r="I22" s="68" t="s">
        <v>59</v>
      </c>
      <c r="J22" s="72">
        <f>E22</f>
        <v>45515</v>
      </c>
      <c r="AA22" s="116" t="str">
        <f t="shared" si="0"/>
        <v>Monday</v>
      </c>
      <c r="AB22" s="116" t="str">
        <f t="shared" si="0"/>
        <v>Sunday</v>
      </c>
      <c r="AC22" s="116">
        <f t="shared" si="3"/>
        <v>13</v>
      </c>
      <c r="AD22" s="116">
        <f t="shared" si="1"/>
        <v>1</v>
      </c>
      <c r="AE22" s="116">
        <f t="shared" si="4"/>
        <v>3</v>
      </c>
      <c r="AF22" s="116">
        <f t="shared" si="2"/>
        <v>0</v>
      </c>
      <c r="AI22" s="116" t="s">
        <v>130</v>
      </c>
    </row>
    <row r="23" spans="1:35" ht="21.95" customHeight="1" x14ac:dyDescent="0.25">
      <c r="A23" s="158">
        <f t="shared" si="5"/>
        <v>2024</v>
      </c>
      <c r="B23" s="158" t="s">
        <v>62</v>
      </c>
      <c r="C23" s="158" t="s">
        <v>63</v>
      </c>
      <c r="D23" s="159">
        <f t="shared" si="7"/>
        <v>45516</v>
      </c>
      <c r="E23" s="159">
        <f t="shared" si="6"/>
        <v>45529</v>
      </c>
      <c r="F23" s="135" t="s">
        <v>1</v>
      </c>
      <c r="G23" s="135"/>
      <c r="H23" s="161" t="s">
        <v>64</v>
      </c>
      <c r="I23" s="158" t="s">
        <v>65</v>
      </c>
      <c r="J23" s="162">
        <f>E24</f>
        <v>45543</v>
      </c>
      <c r="AA23" s="116" t="str">
        <f t="shared" si="0"/>
        <v>Monday</v>
      </c>
      <c r="AB23" s="116" t="str">
        <f t="shared" si="0"/>
        <v>Sunday</v>
      </c>
      <c r="AC23" s="116">
        <f t="shared" si="3"/>
        <v>13</v>
      </c>
      <c r="AD23" s="116">
        <f t="shared" si="1"/>
        <v>1</v>
      </c>
      <c r="AE23" s="116">
        <f t="shared" si="4"/>
        <v>2</v>
      </c>
      <c r="AF23" s="116">
        <f t="shared" si="2"/>
        <v>14</v>
      </c>
      <c r="AI23" s="137" t="s">
        <v>131</v>
      </c>
    </row>
    <row r="24" spans="1:35" ht="21.95" customHeight="1" x14ac:dyDescent="0.25">
      <c r="A24" s="158">
        <f t="shared" si="5"/>
        <v>2024</v>
      </c>
      <c r="B24" s="158" t="s">
        <v>67</v>
      </c>
      <c r="C24" s="158" t="s">
        <v>63</v>
      </c>
      <c r="D24" s="159">
        <f t="shared" si="7"/>
        <v>45530</v>
      </c>
      <c r="E24" s="159">
        <f t="shared" si="6"/>
        <v>45543</v>
      </c>
      <c r="F24" s="135" t="s">
        <v>1</v>
      </c>
      <c r="G24" s="135"/>
      <c r="H24" s="161" t="s">
        <v>64</v>
      </c>
      <c r="I24" s="158" t="s">
        <v>65</v>
      </c>
      <c r="J24" s="162">
        <f>E24</f>
        <v>45543</v>
      </c>
      <c r="AA24" s="116" t="str">
        <f t="shared" si="0"/>
        <v>Monday</v>
      </c>
      <c r="AB24" s="116" t="str">
        <f t="shared" si="0"/>
        <v>Sunday</v>
      </c>
      <c r="AC24" s="116">
        <f t="shared" si="3"/>
        <v>13</v>
      </c>
      <c r="AD24" s="116">
        <f t="shared" si="1"/>
        <v>1</v>
      </c>
      <c r="AE24" s="116">
        <f t="shared" si="4"/>
        <v>2</v>
      </c>
      <c r="AF24" s="116">
        <f t="shared" si="2"/>
        <v>0</v>
      </c>
      <c r="AI24" s="137" t="s">
        <v>132</v>
      </c>
    </row>
    <row r="25" spans="1:35" ht="21.95" customHeight="1" x14ac:dyDescent="0.25">
      <c r="A25" s="68">
        <f t="shared" si="5"/>
        <v>2024</v>
      </c>
      <c r="B25" s="68" t="s">
        <v>68</v>
      </c>
      <c r="C25" s="68" t="s">
        <v>69</v>
      </c>
      <c r="D25" s="160">
        <f t="shared" si="7"/>
        <v>45544</v>
      </c>
      <c r="E25" s="160">
        <f t="shared" si="6"/>
        <v>45557</v>
      </c>
      <c r="F25" s="136" t="s">
        <v>1</v>
      </c>
      <c r="G25" s="136"/>
      <c r="H25" s="68" t="s">
        <v>70</v>
      </c>
      <c r="I25" s="68" t="s">
        <v>71</v>
      </c>
      <c r="J25" s="72">
        <f>E26</f>
        <v>45571</v>
      </c>
      <c r="AA25" s="116" t="str">
        <f t="shared" si="0"/>
        <v>Monday</v>
      </c>
      <c r="AB25" s="116" t="str">
        <f t="shared" si="0"/>
        <v>Sunday</v>
      </c>
      <c r="AC25" s="116">
        <f t="shared" si="3"/>
        <v>13</v>
      </c>
      <c r="AD25" s="116">
        <f t="shared" si="1"/>
        <v>1</v>
      </c>
      <c r="AE25" s="116">
        <f t="shared" si="4"/>
        <v>2</v>
      </c>
      <c r="AF25" s="116">
        <f t="shared" si="2"/>
        <v>14</v>
      </c>
      <c r="AI25" s="116" t="s">
        <v>133</v>
      </c>
    </row>
    <row r="26" spans="1:35" ht="21.95" customHeight="1" x14ac:dyDescent="0.25">
      <c r="A26" s="68">
        <f t="shared" si="5"/>
        <v>2024</v>
      </c>
      <c r="B26" s="68" t="s">
        <v>73</v>
      </c>
      <c r="C26" s="68" t="s">
        <v>69</v>
      </c>
      <c r="D26" s="160">
        <f t="shared" si="7"/>
        <v>45558</v>
      </c>
      <c r="E26" s="160">
        <f t="shared" si="6"/>
        <v>45571</v>
      </c>
      <c r="F26" s="136" t="s">
        <v>1</v>
      </c>
      <c r="G26" s="136"/>
      <c r="H26" s="68" t="s">
        <v>70</v>
      </c>
      <c r="I26" s="68" t="s">
        <v>71</v>
      </c>
      <c r="J26" s="72">
        <f>E26</f>
        <v>45571</v>
      </c>
      <c r="AA26" s="116" t="str">
        <f t="shared" si="0"/>
        <v>Monday</v>
      </c>
      <c r="AB26" s="116" t="str">
        <f t="shared" si="0"/>
        <v>Sunday</v>
      </c>
      <c r="AC26" s="116">
        <f t="shared" si="3"/>
        <v>13</v>
      </c>
      <c r="AD26" s="116">
        <f t="shared" si="1"/>
        <v>1</v>
      </c>
      <c r="AE26" s="116">
        <f t="shared" si="4"/>
        <v>2</v>
      </c>
      <c r="AF26" s="116">
        <f t="shared" si="2"/>
        <v>0</v>
      </c>
      <c r="AI26" s="116" t="s">
        <v>134</v>
      </c>
    </row>
    <row r="27" spans="1:35" ht="21.95" customHeight="1" x14ac:dyDescent="0.25">
      <c r="A27" s="158">
        <f t="shared" si="5"/>
        <v>2024</v>
      </c>
      <c r="B27" s="158" t="s">
        <v>74</v>
      </c>
      <c r="C27" s="158" t="s">
        <v>75</v>
      </c>
      <c r="D27" s="159">
        <f t="shared" si="7"/>
        <v>45572</v>
      </c>
      <c r="E27" s="159">
        <f t="shared" si="6"/>
        <v>45585</v>
      </c>
      <c r="F27" s="135" t="s">
        <v>1</v>
      </c>
      <c r="G27" s="135"/>
      <c r="H27" s="161" t="s">
        <v>84</v>
      </c>
      <c r="I27" s="158" t="s">
        <v>77</v>
      </c>
      <c r="J27" s="162">
        <f>E28</f>
        <v>45599</v>
      </c>
      <c r="AA27" s="116" t="str">
        <f t="shared" si="0"/>
        <v>Monday</v>
      </c>
      <c r="AB27" s="116" t="str">
        <f t="shared" si="0"/>
        <v>Sunday</v>
      </c>
      <c r="AC27" s="116">
        <f t="shared" si="3"/>
        <v>13</v>
      </c>
      <c r="AD27" s="116">
        <f t="shared" si="1"/>
        <v>1</v>
      </c>
      <c r="AE27" s="116">
        <f t="shared" si="4"/>
        <v>2</v>
      </c>
      <c r="AF27" s="116">
        <f t="shared" si="2"/>
        <v>14</v>
      </c>
      <c r="AI27" s="137" t="s">
        <v>135</v>
      </c>
    </row>
    <row r="28" spans="1:35" ht="21.95" customHeight="1" x14ac:dyDescent="0.25">
      <c r="A28" s="158">
        <f t="shared" si="5"/>
        <v>2024</v>
      </c>
      <c r="B28" s="158" t="s">
        <v>79</v>
      </c>
      <c r="C28" s="158" t="s">
        <v>75</v>
      </c>
      <c r="D28" s="159">
        <f t="shared" si="7"/>
        <v>45586</v>
      </c>
      <c r="E28" s="159">
        <f t="shared" si="6"/>
        <v>45599</v>
      </c>
      <c r="F28" s="135" t="s">
        <v>1</v>
      </c>
      <c r="G28" s="135"/>
      <c r="H28" s="161" t="s">
        <v>84</v>
      </c>
      <c r="I28" s="158" t="s">
        <v>77</v>
      </c>
      <c r="J28" s="162">
        <f>E28</f>
        <v>45599</v>
      </c>
      <c r="AA28" s="116" t="str">
        <f t="shared" si="0"/>
        <v>Monday</v>
      </c>
      <c r="AB28" s="116" t="str">
        <f t="shared" si="0"/>
        <v>Sunday</v>
      </c>
      <c r="AC28" s="116">
        <f>_xlfn.DAYS(E28,D28)</f>
        <v>13</v>
      </c>
      <c r="AD28" s="116">
        <f t="shared" si="1"/>
        <v>1</v>
      </c>
      <c r="AE28" s="116">
        <f t="shared" si="4"/>
        <v>2</v>
      </c>
      <c r="AF28" s="116">
        <f t="shared" si="2"/>
        <v>0</v>
      </c>
      <c r="AI28" s="137" t="s">
        <v>136</v>
      </c>
    </row>
    <row r="29" spans="1:35" ht="21.95" customHeight="1" x14ac:dyDescent="0.25">
      <c r="A29" s="68">
        <f t="shared" si="5"/>
        <v>2024</v>
      </c>
      <c r="B29" s="68" t="s">
        <v>80</v>
      </c>
      <c r="C29" s="74" t="s">
        <v>81</v>
      </c>
      <c r="D29" s="160">
        <f t="shared" si="7"/>
        <v>45600</v>
      </c>
      <c r="E29" s="160">
        <f t="shared" si="6"/>
        <v>45613</v>
      </c>
      <c r="F29" s="136" t="s">
        <v>1</v>
      </c>
      <c r="G29" s="136"/>
      <c r="H29" s="71" t="s">
        <v>82</v>
      </c>
      <c r="I29" s="68" t="s">
        <v>83</v>
      </c>
      <c r="J29" s="72">
        <f>E30</f>
        <v>45627</v>
      </c>
      <c r="AA29" s="116" t="str">
        <f t="shared" si="0"/>
        <v>Monday</v>
      </c>
      <c r="AB29" s="116" t="str">
        <f t="shared" si="0"/>
        <v>Sunday</v>
      </c>
      <c r="AC29" s="116">
        <f t="shared" si="3"/>
        <v>13</v>
      </c>
      <c r="AD29" s="116">
        <f t="shared" si="1"/>
        <v>1</v>
      </c>
      <c r="AE29" s="116">
        <f t="shared" si="4"/>
        <v>2</v>
      </c>
      <c r="AF29" s="116">
        <f t="shared" si="2"/>
        <v>14</v>
      </c>
      <c r="AI29" s="137" t="s">
        <v>137</v>
      </c>
    </row>
    <row r="30" spans="1:35" ht="21.95" customHeight="1" x14ac:dyDescent="0.25">
      <c r="A30" s="68">
        <f t="shared" si="5"/>
        <v>2024</v>
      </c>
      <c r="B30" s="68" t="s">
        <v>85</v>
      </c>
      <c r="C30" s="74" t="s">
        <v>81</v>
      </c>
      <c r="D30" s="160">
        <f t="shared" si="7"/>
        <v>45614</v>
      </c>
      <c r="E30" s="160">
        <f t="shared" si="6"/>
        <v>45627</v>
      </c>
      <c r="F30" s="136" t="s">
        <v>1</v>
      </c>
      <c r="G30" s="136"/>
      <c r="H30" s="71" t="s">
        <v>82</v>
      </c>
      <c r="I30" s="68" t="s">
        <v>83</v>
      </c>
      <c r="J30" s="72">
        <f>E30</f>
        <v>45627</v>
      </c>
      <c r="AA30" s="116" t="str">
        <f t="shared" si="0"/>
        <v>Monday</v>
      </c>
      <c r="AB30" s="116" t="str">
        <f t="shared" si="0"/>
        <v>Sunday</v>
      </c>
      <c r="AC30" s="116">
        <f t="shared" si="3"/>
        <v>13</v>
      </c>
      <c r="AD30" s="116">
        <f t="shared" si="1"/>
        <v>1</v>
      </c>
      <c r="AE30" s="116">
        <f>COUNTIF($I$5:$I$30,I30)</f>
        <v>2</v>
      </c>
      <c r="AF30" s="116">
        <f t="shared" si="2"/>
        <v>0</v>
      </c>
      <c r="AI30" s="137" t="s">
        <v>138</v>
      </c>
    </row>
    <row r="31" spans="1:35" ht="21.95" customHeight="1" x14ac:dyDescent="0.25">
      <c r="A31" s="158">
        <f t="shared" si="5"/>
        <v>2024</v>
      </c>
      <c r="B31" s="158" t="s">
        <v>12</v>
      </c>
      <c r="C31" s="158" t="s">
        <v>13</v>
      </c>
      <c r="D31" s="159">
        <f t="shared" si="7"/>
        <v>45628</v>
      </c>
      <c r="E31" s="159">
        <f t="shared" si="6"/>
        <v>45641</v>
      </c>
      <c r="F31" s="135"/>
      <c r="G31" s="135"/>
      <c r="H31" s="161" t="s">
        <v>93</v>
      </c>
      <c r="I31" s="158" t="s">
        <v>15</v>
      </c>
      <c r="J31" s="162">
        <f>E32</f>
        <v>45655</v>
      </c>
      <c r="AA31" s="116" t="str">
        <f t="shared" si="0"/>
        <v>Monday</v>
      </c>
      <c r="AB31" s="116" t="str">
        <f t="shared" si="0"/>
        <v>Sunday</v>
      </c>
      <c r="AC31" s="116">
        <f t="shared" si="3"/>
        <v>13</v>
      </c>
      <c r="AD31" s="116">
        <f>_xlfn.DAYS(D32,E31)</f>
        <v>1</v>
      </c>
      <c r="AE31" s="116">
        <f t="shared" ref="AE31:AE32" si="8">COUNTIF($I$5:$I$30,I31)</f>
        <v>2</v>
      </c>
      <c r="AF31" s="116">
        <f t="shared" si="2"/>
        <v>14</v>
      </c>
      <c r="AI31" s="137" t="s">
        <v>134</v>
      </c>
    </row>
    <row r="32" spans="1:35" ht="21.95" customHeight="1" x14ac:dyDescent="0.25">
      <c r="A32" s="158">
        <v>2025</v>
      </c>
      <c r="B32" s="158" t="s">
        <v>17</v>
      </c>
      <c r="C32" s="158" t="s">
        <v>13</v>
      </c>
      <c r="D32" s="159">
        <f t="shared" si="7"/>
        <v>45642</v>
      </c>
      <c r="E32" s="159">
        <f t="shared" si="6"/>
        <v>45655</v>
      </c>
      <c r="F32" s="135"/>
      <c r="G32" s="135"/>
      <c r="H32" s="161" t="s">
        <v>93</v>
      </c>
      <c r="I32" s="158" t="s">
        <v>15</v>
      </c>
      <c r="J32" s="162">
        <f>E32</f>
        <v>45655</v>
      </c>
      <c r="AA32" s="116" t="str">
        <f t="shared" si="0"/>
        <v>Monday</v>
      </c>
      <c r="AB32" s="116" t="str">
        <f t="shared" si="0"/>
        <v>Sunday</v>
      </c>
      <c r="AC32" s="116">
        <f t="shared" si="3"/>
        <v>13</v>
      </c>
      <c r="AD32" s="116" t="e">
        <f>_xlfn.DAYS(#REF!,E32)</f>
        <v>#REF!</v>
      </c>
      <c r="AE32" s="116">
        <f t="shared" si="8"/>
        <v>2</v>
      </c>
      <c r="AF32" s="116">
        <f t="shared" si="2"/>
        <v>0</v>
      </c>
      <c r="AI32" s="137" t="s">
        <v>139</v>
      </c>
    </row>
    <row r="33" spans="1:35" ht="15.75" x14ac:dyDescent="0.25">
      <c r="A33" s="133"/>
      <c r="B33" s="138" t="s">
        <v>154</v>
      </c>
      <c r="C33" s="138"/>
      <c r="D33" s="139"/>
      <c r="E33" s="139"/>
      <c r="F33" s="133"/>
      <c r="G33" s="133"/>
      <c r="H33" s="133"/>
      <c r="I33" s="133"/>
      <c r="J33" s="140">
        <v>45139</v>
      </c>
      <c r="AI33" s="137" t="s">
        <v>141</v>
      </c>
    </row>
    <row r="34" spans="1:35" ht="15.75" x14ac:dyDescent="0.25">
      <c r="AI34" s="137" t="s">
        <v>142</v>
      </c>
    </row>
    <row r="35" spans="1:35" ht="21.95" customHeight="1" x14ac:dyDescent="0.25">
      <c r="B35" s="142" t="s">
        <v>106</v>
      </c>
      <c r="C35" s="143"/>
      <c r="D35" s="144" t="s">
        <v>107</v>
      </c>
      <c r="E35" s="145"/>
      <c r="F35" s="146"/>
      <c r="G35" s="146"/>
      <c r="H35" s="146"/>
      <c r="I35" s="143"/>
      <c r="AI35" s="137" t="s">
        <v>143</v>
      </c>
    </row>
    <row r="36" spans="1:35" ht="21.95" customHeight="1" x14ac:dyDescent="0.25">
      <c r="B36" s="147" t="s">
        <v>6</v>
      </c>
      <c r="C36" s="148"/>
      <c r="D36" s="149" t="s">
        <v>108</v>
      </c>
      <c r="E36" s="150"/>
      <c r="F36" s="151"/>
      <c r="G36" s="151"/>
      <c r="H36" s="151"/>
      <c r="I36" s="148"/>
      <c r="AI36" s="137" t="s">
        <v>135</v>
      </c>
    </row>
    <row r="37" spans="1:35" ht="21.95" customHeight="1" x14ac:dyDescent="0.25">
      <c r="B37" s="142" t="s">
        <v>109</v>
      </c>
      <c r="C37" s="143"/>
      <c r="D37" s="144" t="s">
        <v>110</v>
      </c>
      <c r="E37" s="145"/>
      <c r="F37" s="146"/>
      <c r="G37" s="146"/>
      <c r="H37" s="146"/>
      <c r="I37" s="143"/>
      <c r="AI37" s="137" t="s">
        <v>140</v>
      </c>
    </row>
    <row r="38" spans="1:35" ht="21.95" customHeight="1" x14ac:dyDescent="0.25">
      <c r="B38" s="147" t="s">
        <v>9</v>
      </c>
      <c r="C38" s="148"/>
      <c r="D38" s="149" t="s">
        <v>111</v>
      </c>
      <c r="E38" s="150"/>
      <c r="F38" s="151"/>
      <c r="G38" s="151"/>
      <c r="H38" s="151"/>
      <c r="I38" s="148"/>
      <c r="AI38" s="137" t="s">
        <v>144</v>
      </c>
    </row>
    <row r="39" spans="1:35" ht="21.95" customHeight="1" x14ac:dyDescent="0.25">
      <c r="B39" s="142" t="s">
        <v>10</v>
      </c>
      <c r="C39" s="143"/>
      <c r="D39" s="144" t="s">
        <v>112</v>
      </c>
      <c r="E39" s="145"/>
      <c r="F39" s="146"/>
      <c r="G39" s="146"/>
      <c r="H39" s="146"/>
      <c r="I39" s="143"/>
    </row>
    <row r="40" spans="1:35" ht="21.95" customHeight="1" x14ac:dyDescent="0.25">
      <c r="B40" s="147" t="s">
        <v>11</v>
      </c>
      <c r="C40" s="148"/>
      <c r="D40" s="149" t="s">
        <v>113</v>
      </c>
      <c r="E40" s="150"/>
      <c r="F40" s="151"/>
      <c r="G40" s="151"/>
      <c r="H40" s="151"/>
      <c r="I40" s="148"/>
    </row>
    <row r="41" spans="1:35" ht="21.95" customHeight="1" x14ac:dyDescent="0.25">
      <c r="B41" s="142" t="s">
        <v>114</v>
      </c>
      <c r="C41" s="143"/>
      <c r="D41" s="144" t="s">
        <v>115</v>
      </c>
      <c r="E41" s="145"/>
      <c r="F41" s="146"/>
      <c r="G41" s="146"/>
      <c r="H41" s="146"/>
      <c r="I41" s="143"/>
    </row>
    <row r="42" spans="1:35" ht="21.95" customHeight="1" thickBot="1" x14ac:dyDescent="0.3">
      <c r="B42" s="152" t="s">
        <v>116</v>
      </c>
      <c r="C42" s="153"/>
      <c r="D42" s="154" t="s">
        <v>117</v>
      </c>
      <c r="E42" s="155"/>
      <c r="F42" s="156"/>
      <c r="G42" s="156"/>
      <c r="H42" s="156"/>
      <c r="I42" s="157"/>
    </row>
    <row r="43" spans="1:35" ht="21.95" customHeight="1" x14ac:dyDescent="0.25"/>
  </sheetData>
  <autoFilter ref="A4:J33" xr:uid="{E096ACF1-D071-44C8-B079-59748F7C51A3}"/>
  <mergeCells count="1">
    <mergeCell ref="A1:J1"/>
  </mergeCells>
  <conditionalFormatting sqref="AE5:AE32">
    <cfRule type="containsText" dxfId="8" priority="1" operator="containsText" text="3">
      <formula>NOT(ISERROR(SEARCH("3",AE5)))</formula>
    </cfRule>
    <cfRule type="containsText" dxfId="7" priority="2" operator="containsText" text="1">
      <formula>NOT(ISERROR(SEARCH("1",AE5)))</formula>
    </cfRule>
    <cfRule type="containsText" dxfId="6" priority="3" operator="containsText" text="2">
      <formula>NOT(ISERROR(SEARCH("2",AE5)))</formula>
    </cfRule>
  </conditionalFormatting>
  <pageMargins left="0.7" right="0.7" top="1" bottom="0.75" header="0.3" footer="0.2"/>
  <pageSetup scale="65" fitToHeight="0" orientation="landscape" horizontalDpi="300" verticalDpi="300" r:id="rId1"/>
  <headerFooter>
    <oddFooter>&amp;L2023 08 CAB
&amp;F</oddFooter>
  </headerFooter>
  <rowBreaks count="1" manualBreakCount="1">
    <brk id="34" max="9" man="1"/>
  </rowBreaks>
  <colBreaks count="1" manualBreakCount="1">
    <brk id="10" max="42" man="1"/>
  </colBreaks>
  <ignoredErrors>
    <ignoredError sqref="J11 J13:J3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CE3F-435A-4000-8EE1-D84BA7200AE3}">
  <sheetPr>
    <pageSetUpPr fitToPage="1"/>
  </sheetPr>
  <dimension ref="A1:AI43"/>
  <sheetViews>
    <sheetView showGridLines="0" zoomScale="90" zoomScaleNormal="90" workbookViewId="0">
      <selection activeCell="D5" sqref="D5"/>
    </sheetView>
  </sheetViews>
  <sheetFormatPr defaultColWidth="9.140625" defaultRowHeight="15" x14ac:dyDescent="0.25"/>
  <cols>
    <col min="1" max="3" width="9.7109375" style="116" customWidth="1"/>
    <col min="4" max="5" width="24.7109375" style="141" customWidth="1"/>
    <col min="6" max="7" width="24.7109375" style="116" customWidth="1"/>
    <col min="8" max="10" width="20.7109375" style="116" customWidth="1"/>
    <col min="11" max="26" width="9.140625" style="116" customWidth="1"/>
    <col min="27" max="30" width="9.140625" style="116"/>
    <col min="31" max="31" width="15" style="116" bestFit="1" customWidth="1"/>
    <col min="32" max="32" width="9.140625" style="116"/>
    <col min="33" max="34" width="0" style="116" hidden="1" customWidth="1"/>
    <col min="35" max="16384" width="9.140625" style="116"/>
  </cols>
  <sheetData>
    <row r="1" spans="1:35" ht="18.75" x14ac:dyDescent="0.3">
      <c r="A1" s="206" t="s">
        <v>162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35" ht="6.75" customHeight="1" x14ac:dyDescent="0.3">
      <c r="A2" s="115"/>
      <c r="B2" s="115"/>
      <c r="C2" s="115"/>
      <c r="D2" s="117"/>
      <c r="E2" s="117"/>
      <c r="F2" s="115"/>
      <c r="G2" s="115"/>
      <c r="H2" s="115"/>
      <c r="I2" s="115"/>
      <c r="J2" s="115"/>
    </row>
    <row r="3" spans="1:35" x14ac:dyDescent="0.25">
      <c r="C3" s="118" t="s">
        <v>1</v>
      </c>
      <c r="D3" s="181" t="s">
        <v>2</v>
      </c>
      <c r="E3" s="182"/>
      <c r="F3" s="116" t="s">
        <v>3</v>
      </c>
      <c r="G3" s="121"/>
      <c r="I3" s="122"/>
      <c r="J3" s="123"/>
    </row>
    <row r="4" spans="1:35" s="133" customFormat="1" ht="45" x14ac:dyDescent="0.25">
      <c r="A4" s="173" t="s">
        <v>159</v>
      </c>
      <c r="B4" s="174" t="s">
        <v>160</v>
      </c>
      <c r="C4" s="175" t="s">
        <v>6</v>
      </c>
      <c r="D4" s="176" t="s">
        <v>7</v>
      </c>
      <c r="E4" s="176" t="s">
        <v>8</v>
      </c>
      <c r="F4" s="177" t="s">
        <v>9</v>
      </c>
      <c r="G4" s="178" t="s">
        <v>10</v>
      </c>
      <c r="H4" s="179" t="s">
        <v>11</v>
      </c>
      <c r="I4" s="180" t="s">
        <v>88</v>
      </c>
      <c r="J4" s="184" t="s">
        <v>163</v>
      </c>
      <c r="AA4" s="133" t="s">
        <v>149</v>
      </c>
      <c r="AB4" s="133" t="s">
        <v>150</v>
      </c>
      <c r="AC4" s="133" t="s">
        <v>147</v>
      </c>
      <c r="AD4" s="134" t="s">
        <v>148</v>
      </c>
      <c r="AE4" s="133" t="s">
        <v>146</v>
      </c>
      <c r="AF4" s="133" t="s">
        <v>145</v>
      </c>
    </row>
    <row r="5" spans="1:35" ht="21.95" customHeight="1" x14ac:dyDescent="0.25">
      <c r="A5" s="163">
        <v>2024</v>
      </c>
      <c r="B5" s="163" t="s">
        <v>12</v>
      </c>
      <c r="C5" s="163" t="s">
        <v>13</v>
      </c>
      <c r="D5" s="164">
        <f>'2024'!D31</f>
        <v>45628</v>
      </c>
      <c r="E5" s="164">
        <f>'2024'!E31</f>
        <v>45641</v>
      </c>
      <c r="F5" s="165"/>
      <c r="G5" s="165"/>
      <c r="H5" s="166" t="s">
        <v>93</v>
      </c>
      <c r="I5" s="163" t="s">
        <v>15</v>
      </c>
      <c r="J5" s="167">
        <v>45669</v>
      </c>
      <c r="AA5" s="116" t="str">
        <f t="shared" ref="AA5:AB32" si="0">TEXT(D5,"dddd")</f>
        <v>Monday</v>
      </c>
      <c r="AB5" s="116" t="str">
        <f t="shared" si="0"/>
        <v>Sunday</v>
      </c>
      <c r="AC5" s="116">
        <f>_xlfn.DAYS(E5,D5)</f>
        <v>13</v>
      </c>
      <c r="AD5" s="116">
        <f t="shared" ref="AD5:AD30" si="1">_xlfn.DAYS(D6,E5)</f>
        <v>1</v>
      </c>
      <c r="AE5" s="116">
        <f>COUNTIF($I$5:$I$30,I5)</f>
        <v>3</v>
      </c>
      <c r="AF5" s="116">
        <f t="shared" ref="AF5:AF32" si="2">_xlfn.DAYS(J5,E5)</f>
        <v>28</v>
      </c>
    </row>
    <row r="6" spans="1:35" ht="21.95" customHeight="1" x14ac:dyDescent="0.25">
      <c r="A6" s="163">
        <v>2025</v>
      </c>
      <c r="B6" s="163" t="s">
        <v>17</v>
      </c>
      <c r="C6" s="163" t="s">
        <v>13</v>
      </c>
      <c r="D6" s="164">
        <f>'2024'!D32</f>
        <v>45642</v>
      </c>
      <c r="E6" s="164">
        <f>'2024'!E32</f>
        <v>45655</v>
      </c>
      <c r="F6" s="165"/>
      <c r="G6" s="165"/>
      <c r="H6" s="166" t="s">
        <v>93</v>
      </c>
      <c r="I6" s="163" t="s">
        <v>15</v>
      </c>
      <c r="J6" s="167">
        <v>45669</v>
      </c>
      <c r="AA6" s="116" t="str">
        <f t="shared" si="0"/>
        <v>Monday</v>
      </c>
      <c r="AB6" s="116" t="str">
        <f t="shared" si="0"/>
        <v>Sunday</v>
      </c>
      <c r="AC6" s="116">
        <f t="shared" ref="AC6:AC32" si="3">_xlfn.DAYS(E6,D6)</f>
        <v>13</v>
      </c>
      <c r="AD6" s="116">
        <f t="shared" si="1"/>
        <v>1</v>
      </c>
      <c r="AE6" s="116">
        <f t="shared" ref="AE6:AE29" si="4">COUNTIF($I$5:$I$30,I6)</f>
        <v>3</v>
      </c>
      <c r="AF6" s="116">
        <f t="shared" si="2"/>
        <v>14</v>
      </c>
    </row>
    <row r="7" spans="1:35" ht="21.95" customHeight="1" x14ac:dyDescent="0.25">
      <c r="A7" s="163">
        <f>$A$6</f>
        <v>2025</v>
      </c>
      <c r="B7" s="163" t="s">
        <v>18</v>
      </c>
      <c r="C7" s="163" t="s">
        <v>13</v>
      </c>
      <c r="D7" s="164">
        <f>E6+1</f>
        <v>45656</v>
      </c>
      <c r="E7" s="164">
        <f>D7+13</f>
        <v>45669</v>
      </c>
      <c r="F7" s="165"/>
      <c r="G7" s="165"/>
      <c r="H7" s="166" t="s">
        <v>93</v>
      </c>
      <c r="I7" s="163" t="s">
        <v>15</v>
      </c>
      <c r="J7" s="167">
        <v>45669</v>
      </c>
      <c r="AA7" s="116" t="str">
        <f t="shared" si="0"/>
        <v>Monday</v>
      </c>
      <c r="AB7" s="116" t="str">
        <f t="shared" si="0"/>
        <v>Sunday</v>
      </c>
      <c r="AC7" s="116">
        <f t="shared" si="3"/>
        <v>13</v>
      </c>
      <c r="AD7" s="116">
        <f t="shared" si="1"/>
        <v>1</v>
      </c>
      <c r="AE7" s="116">
        <f t="shared" si="4"/>
        <v>3</v>
      </c>
      <c r="AF7" s="116">
        <f t="shared" si="2"/>
        <v>0</v>
      </c>
    </row>
    <row r="8" spans="1:35" ht="21.95" customHeight="1" x14ac:dyDescent="0.25">
      <c r="A8" s="68">
        <f t="shared" ref="A8:A31" si="5">$A$6</f>
        <v>2025</v>
      </c>
      <c r="B8" s="68" t="s">
        <v>19</v>
      </c>
      <c r="C8" s="68" t="s">
        <v>20</v>
      </c>
      <c r="D8" s="160">
        <f>E7+1</f>
        <v>45670</v>
      </c>
      <c r="E8" s="160">
        <f t="shared" ref="E8:E32" si="6">D8+13</f>
        <v>45683</v>
      </c>
      <c r="F8" s="136" t="s">
        <v>1</v>
      </c>
      <c r="G8" s="136"/>
      <c r="H8" s="71" t="s">
        <v>21</v>
      </c>
      <c r="I8" s="68" t="s">
        <v>22</v>
      </c>
      <c r="J8" s="72">
        <f>$E$9</f>
        <v>45697</v>
      </c>
      <c r="AA8" s="116" t="str">
        <f t="shared" si="0"/>
        <v>Monday</v>
      </c>
      <c r="AB8" s="116" t="str">
        <f t="shared" si="0"/>
        <v>Sunday</v>
      </c>
      <c r="AC8" s="116">
        <f t="shared" si="3"/>
        <v>13</v>
      </c>
      <c r="AD8" s="116">
        <f t="shared" si="1"/>
        <v>1</v>
      </c>
      <c r="AE8" s="116">
        <f t="shared" si="4"/>
        <v>2</v>
      </c>
      <c r="AF8" s="116">
        <f t="shared" si="2"/>
        <v>14</v>
      </c>
    </row>
    <row r="9" spans="1:35" ht="21.95" customHeight="1" x14ac:dyDescent="0.25">
      <c r="A9" s="68">
        <f t="shared" si="5"/>
        <v>2025</v>
      </c>
      <c r="B9" s="68" t="s">
        <v>24</v>
      </c>
      <c r="C9" s="68" t="s">
        <v>20</v>
      </c>
      <c r="D9" s="160">
        <f t="shared" ref="D9:D32" si="7">E8+1</f>
        <v>45684</v>
      </c>
      <c r="E9" s="160">
        <f t="shared" si="6"/>
        <v>45697</v>
      </c>
      <c r="F9" s="136"/>
      <c r="G9" s="136"/>
      <c r="H9" s="68" t="s">
        <v>21</v>
      </c>
      <c r="I9" s="68" t="s">
        <v>22</v>
      </c>
      <c r="J9" s="72">
        <f>$E$9</f>
        <v>45697</v>
      </c>
      <c r="AA9" s="116" t="str">
        <f t="shared" si="0"/>
        <v>Monday</v>
      </c>
      <c r="AB9" s="116" t="str">
        <f t="shared" si="0"/>
        <v>Sunday</v>
      </c>
      <c r="AC9" s="116">
        <f t="shared" si="3"/>
        <v>13</v>
      </c>
      <c r="AD9" s="116">
        <f t="shared" si="1"/>
        <v>1</v>
      </c>
      <c r="AE9" s="116">
        <f t="shared" si="4"/>
        <v>2</v>
      </c>
      <c r="AF9" s="116">
        <f t="shared" si="2"/>
        <v>0</v>
      </c>
    </row>
    <row r="10" spans="1:35" ht="21.95" customHeight="1" x14ac:dyDescent="0.25">
      <c r="A10" s="163">
        <f t="shared" si="5"/>
        <v>2025</v>
      </c>
      <c r="B10" s="163" t="s">
        <v>25</v>
      </c>
      <c r="C10" s="163" t="s">
        <v>26</v>
      </c>
      <c r="D10" s="164">
        <f t="shared" si="7"/>
        <v>45698</v>
      </c>
      <c r="E10" s="164">
        <f t="shared" si="6"/>
        <v>45711</v>
      </c>
      <c r="F10" s="165"/>
      <c r="G10" s="165"/>
      <c r="H10" s="166" t="s">
        <v>27</v>
      </c>
      <c r="I10" s="163" t="s">
        <v>28</v>
      </c>
      <c r="J10" s="167">
        <f>E11</f>
        <v>45725</v>
      </c>
      <c r="AA10" s="116" t="str">
        <f t="shared" si="0"/>
        <v>Monday</v>
      </c>
      <c r="AB10" s="116" t="str">
        <f t="shared" si="0"/>
        <v>Sunday</v>
      </c>
      <c r="AC10" s="116">
        <f t="shared" si="3"/>
        <v>13</v>
      </c>
      <c r="AD10" s="116">
        <f t="shared" si="1"/>
        <v>1</v>
      </c>
      <c r="AE10" s="116">
        <f t="shared" si="4"/>
        <v>2</v>
      </c>
      <c r="AF10" s="116">
        <f t="shared" si="2"/>
        <v>14</v>
      </c>
    </row>
    <row r="11" spans="1:35" ht="21.95" customHeight="1" x14ac:dyDescent="0.25">
      <c r="A11" s="163">
        <f t="shared" si="5"/>
        <v>2025</v>
      </c>
      <c r="B11" s="163" t="s">
        <v>30</v>
      </c>
      <c r="C11" s="163" t="s">
        <v>26</v>
      </c>
      <c r="D11" s="164">
        <f t="shared" si="7"/>
        <v>45712</v>
      </c>
      <c r="E11" s="164">
        <f t="shared" si="6"/>
        <v>45725</v>
      </c>
      <c r="F11" s="165" t="s">
        <v>1</v>
      </c>
      <c r="G11" s="165"/>
      <c r="H11" s="166" t="s">
        <v>27</v>
      </c>
      <c r="I11" s="163" t="s">
        <v>28</v>
      </c>
      <c r="J11" s="167">
        <f>E11</f>
        <v>45725</v>
      </c>
      <c r="AA11" s="116" t="str">
        <f t="shared" si="0"/>
        <v>Monday</v>
      </c>
      <c r="AB11" s="116" t="str">
        <f t="shared" si="0"/>
        <v>Sunday</v>
      </c>
      <c r="AC11" s="116">
        <f t="shared" si="3"/>
        <v>13</v>
      </c>
      <c r="AD11" s="116">
        <f t="shared" si="1"/>
        <v>1</v>
      </c>
      <c r="AE11" s="116">
        <f t="shared" si="4"/>
        <v>2</v>
      </c>
      <c r="AF11" s="116">
        <f t="shared" si="2"/>
        <v>0</v>
      </c>
    </row>
    <row r="12" spans="1:35" ht="21.95" customHeight="1" x14ac:dyDescent="0.25">
      <c r="A12" s="68">
        <f t="shared" si="5"/>
        <v>2025</v>
      </c>
      <c r="B12" s="68" t="s">
        <v>31</v>
      </c>
      <c r="C12" s="68" t="s">
        <v>32</v>
      </c>
      <c r="D12" s="160">
        <f t="shared" si="7"/>
        <v>45726</v>
      </c>
      <c r="E12" s="160">
        <f t="shared" si="6"/>
        <v>45739</v>
      </c>
      <c r="F12" s="136" t="s">
        <v>1</v>
      </c>
      <c r="G12" s="136"/>
      <c r="H12" s="68" t="s">
        <v>33</v>
      </c>
      <c r="I12" s="68" t="s">
        <v>34</v>
      </c>
      <c r="J12" s="72">
        <f>E13</f>
        <v>45753</v>
      </c>
      <c r="AA12" s="116" t="str">
        <f t="shared" si="0"/>
        <v>Monday</v>
      </c>
      <c r="AB12" s="116" t="str">
        <f t="shared" si="0"/>
        <v>Sunday</v>
      </c>
      <c r="AC12" s="116">
        <f t="shared" si="3"/>
        <v>13</v>
      </c>
      <c r="AD12" s="116">
        <f t="shared" si="1"/>
        <v>1</v>
      </c>
      <c r="AE12" s="116">
        <f t="shared" si="4"/>
        <v>2</v>
      </c>
      <c r="AF12" s="116">
        <f t="shared" si="2"/>
        <v>14</v>
      </c>
      <c r="AI12" s="116" t="s">
        <v>122</v>
      </c>
    </row>
    <row r="13" spans="1:35" ht="21.95" customHeight="1" x14ac:dyDescent="0.25">
      <c r="A13" s="68">
        <f t="shared" si="5"/>
        <v>2025</v>
      </c>
      <c r="B13" s="68" t="s">
        <v>36</v>
      </c>
      <c r="C13" s="68" t="s">
        <v>32</v>
      </c>
      <c r="D13" s="160">
        <f t="shared" si="7"/>
        <v>45740</v>
      </c>
      <c r="E13" s="160">
        <f t="shared" si="6"/>
        <v>45753</v>
      </c>
      <c r="F13" s="136" t="s">
        <v>1</v>
      </c>
      <c r="G13" s="136"/>
      <c r="H13" s="68" t="s">
        <v>33</v>
      </c>
      <c r="I13" s="68" t="s">
        <v>34</v>
      </c>
      <c r="J13" s="72">
        <f>E13</f>
        <v>45753</v>
      </c>
      <c r="AA13" s="116" t="str">
        <f t="shared" si="0"/>
        <v>Monday</v>
      </c>
      <c r="AB13" s="116" t="str">
        <f t="shared" si="0"/>
        <v>Sunday</v>
      </c>
      <c r="AC13" s="116">
        <f t="shared" si="3"/>
        <v>13</v>
      </c>
      <c r="AD13" s="116">
        <f t="shared" si="1"/>
        <v>1</v>
      </c>
      <c r="AE13" s="116">
        <f t="shared" si="4"/>
        <v>2</v>
      </c>
      <c r="AF13" s="116">
        <f t="shared" si="2"/>
        <v>0</v>
      </c>
      <c r="AI13" s="116" t="s">
        <v>123</v>
      </c>
    </row>
    <row r="14" spans="1:35" ht="21.95" customHeight="1" x14ac:dyDescent="0.25">
      <c r="A14" s="163">
        <f t="shared" si="5"/>
        <v>2025</v>
      </c>
      <c r="B14" s="163" t="s">
        <v>37</v>
      </c>
      <c r="C14" s="163" t="s">
        <v>38</v>
      </c>
      <c r="D14" s="164">
        <f t="shared" si="7"/>
        <v>45754</v>
      </c>
      <c r="E14" s="164">
        <f t="shared" si="6"/>
        <v>45767</v>
      </c>
      <c r="F14" s="165" t="s">
        <v>1</v>
      </c>
      <c r="G14" s="165"/>
      <c r="H14" s="166" t="s">
        <v>39</v>
      </c>
      <c r="I14" s="163" t="s">
        <v>40</v>
      </c>
      <c r="J14" s="167">
        <f>E15</f>
        <v>45781</v>
      </c>
      <c r="AA14" s="116" t="str">
        <f t="shared" si="0"/>
        <v>Monday</v>
      </c>
      <c r="AB14" s="116" t="str">
        <f t="shared" si="0"/>
        <v>Sunday</v>
      </c>
      <c r="AC14" s="116">
        <f t="shared" si="3"/>
        <v>13</v>
      </c>
      <c r="AD14" s="116">
        <f t="shared" si="1"/>
        <v>1</v>
      </c>
      <c r="AE14" s="116">
        <f t="shared" si="4"/>
        <v>2</v>
      </c>
      <c r="AF14" s="116">
        <f t="shared" si="2"/>
        <v>14</v>
      </c>
      <c r="AI14" s="116" t="s">
        <v>124</v>
      </c>
    </row>
    <row r="15" spans="1:35" ht="21.95" customHeight="1" x14ac:dyDescent="0.25">
      <c r="A15" s="163">
        <f t="shared" si="5"/>
        <v>2025</v>
      </c>
      <c r="B15" s="163" t="s">
        <v>42</v>
      </c>
      <c r="C15" s="163" t="s">
        <v>38</v>
      </c>
      <c r="D15" s="164">
        <f t="shared" si="7"/>
        <v>45768</v>
      </c>
      <c r="E15" s="164">
        <f t="shared" si="6"/>
        <v>45781</v>
      </c>
      <c r="F15" s="165" t="s">
        <v>1</v>
      </c>
      <c r="G15" s="165"/>
      <c r="H15" s="166" t="s">
        <v>39</v>
      </c>
      <c r="I15" s="163" t="s">
        <v>40</v>
      </c>
      <c r="J15" s="167">
        <f>E15</f>
        <v>45781</v>
      </c>
      <c r="AA15" s="116" t="str">
        <f t="shared" si="0"/>
        <v>Monday</v>
      </c>
      <c r="AB15" s="116" t="str">
        <f t="shared" si="0"/>
        <v>Sunday</v>
      </c>
      <c r="AC15" s="116">
        <f t="shared" si="3"/>
        <v>13</v>
      </c>
      <c r="AD15" s="116">
        <f t="shared" si="1"/>
        <v>1</v>
      </c>
      <c r="AE15" s="116">
        <f t="shared" si="4"/>
        <v>2</v>
      </c>
      <c r="AF15" s="116">
        <f t="shared" si="2"/>
        <v>0</v>
      </c>
      <c r="AI15" s="116" t="s">
        <v>125</v>
      </c>
    </row>
    <row r="16" spans="1:35" ht="21.95" customHeight="1" x14ac:dyDescent="0.25">
      <c r="A16" s="68">
        <f t="shared" si="5"/>
        <v>2025</v>
      </c>
      <c r="B16" s="68" t="s">
        <v>43</v>
      </c>
      <c r="C16" s="68" t="s">
        <v>45</v>
      </c>
      <c r="D16" s="160">
        <f t="shared" si="7"/>
        <v>45782</v>
      </c>
      <c r="E16" s="160">
        <f t="shared" si="6"/>
        <v>45795</v>
      </c>
      <c r="F16" s="136" t="s">
        <v>1</v>
      </c>
      <c r="G16" s="136"/>
      <c r="H16" s="68" t="s">
        <v>46</v>
      </c>
      <c r="I16" s="68" t="s">
        <v>47</v>
      </c>
      <c r="J16" s="72">
        <f>E17</f>
        <v>45809</v>
      </c>
      <c r="AA16" s="116" t="str">
        <f t="shared" si="0"/>
        <v>Monday</v>
      </c>
      <c r="AB16" s="116" t="str">
        <f t="shared" si="0"/>
        <v>Sunday</v>
      </c>
      <c r="AC16" s="116">
        <f t="shared" si="3"/>
        <v>13</v>
      </c>
      <c r="AD16" s="116">
        <f t="shared" si="1"/>
        <v>1</v>
      </c>
      <c r="AE16" s="116">
        <f t="shared" si="4"/>
        <v>2</v>
      </c>
      <c r="AF16" s="116">
        <f t="shared" si="2"/>
        <v>14</v>
      </c>
      <c r="AI16" s="116" t="s">
        <v>126</v>
      </c>
    </row>
    <row r="17" spans="1:35" ht="21.95" customHeight="1" x14ac:dyDescent="0.25">
      <c r="A17" s="68">
        <f t="shared" si="5"/>
        <v>2025</v>
      </c>
      <c r="B17" s="68" t="s">
        <v>44</v>
      </c>
      <c r="C17" s="68" t="s">
        <v>45</v>
      </c>
      <c r="D17" s="160">
        <f t="shared" si="7"/>
        <v>45796</v>
      </c>
      <c r="E17" s="160">
        <f t="shared" si="6"/>
        <v>45809</v>
      </c>
      <c r="F17" s="136" t="s">
        <v>1</v>
      </c>
      <c r="G17" s="136"/>
      <c r="H17" s="68" t="s">
        <v>46</v>
      </c>
      <c r="I17" s="68" t="s">
        <v>47</v>
      </c>
      <c r="J17" s="72">
        <f>E17</f>
        <v>45809</v>
      </c>
      <c r="AA17" s="116" t="str">
        <f t="shared" si="0"/>
        <v>Monday</v>
      </c>
      <c r="AB17" s="116" t="str">
        <f t="shared" si="0"/>
        <v>Sunday</v>
      </c>
      <c r="AC17" s="116">
        <f t="shared" si="3"/>
        <v>13</v>
      </c>
      <c r="AD17" s="116">
        <f t="shared" si="1"/>
        <v>1</v>
      </c>
      <c r="AE17" s="116">
        <f t="shared" si="4"/>
        <v>2</v>
      </c>
      <c r="AF17" s="116">
        <f t="shared" si="2"/>
        <v>0</v>
      </c>
      <c r="AI17" s="116" t="s">
        <v>127</v>
      </c>
    </row>
    <row r="18" spans="1:35" ht="21.95" customHeight="1" x14ac:dyDescent="0.25">
      <c r="A18" s="163">
        <f t="shared" si="5"/>
        <v>2025</v>
      </c>
      <c r="B18" s="163" t="s">
        <v>49</v>
      </c>
      <c r="C18" s="163" t="s">
        <v>51</v>
      </c>
      <c r="D18" s="164">
        <f t="shared" si="7"/>
        <v>45810</v>
      </c>
      <c r="E18" s="164">
        <f t="shared" si="6"/>
        <v>45823</v>
      </c>
      <c r="F18" s="165" t="s">
        <v>1</v>
      </c>
      <c r="G18" s="165"/>
      <c r="H18" s="166" t="s">
        <v>52</v>
      </c>
      <c r="I18" s="163" t="s">
        <v>53</v>
      </c>
      <c r="J18" s="167">
        <f>E20</f>
        <v>45851</v>
      </c>
      <c r="AA18" s="116" t="str">
        <f t="shared" si="0"/>
        <v>Monday</v>
      </c>
      <c r="AB18" s="116" t="str">
        <f t="shared" si="0"/>
        <v>Sunday</v>
      </c>
      <c r="AC18" s="116">
        <f t="shared" si="3"/>
        <v>13</v>
      </c>
      <c r="AD18" s="116">
        <f t="shared" si="1"/>
        <v>1</v>
      </c>
      <c r="AE18" s="116">
        <f t="shared" si="4"/>
        <v>3</v>
      </c>
      <c r="AF18" s="116">
        <f t="shared" si="2"/>
        <v>28</v>
      </c>
      <c r="AI18" s="116" t="s">
        <v>128</v>
      </c>
    </row>
    <row r="19" spans="1:35" ht="21.95" customHeight="1" x14ac:dyDescent="0.25">
      <c r="A19" s="163">
        <f t="shared" si="5"/>
        <v>2025</v>
      </c>
      <c r="B19" s="163" t="s">
        <v>50</v>
      </c>
      <c r="C19" s="163" t="s">
        <v>51</v>
      </c>
      <c r="D19" s="164">
        <f t="shared" si="7"/>
        <v>45824</v>
      </c>
      <c r="E19" s="164">
        <f t="shared" si="6"/>
        <v>45837</v>
      </c>
      <c r="F19" s="165" t="s">
        <v>1</v>
      </c>
      <c r="G19" s="165"/>
      <c r="H19" s="166" t="s">
        <v>52</v>
      </c>
      <c r="I19" s="163" t="s">
        <v>53</v>
      </c>
      <c r="J19" s="167">
        <v>45851</v>
      </c>
      <c r="AA19" s="116" t="str">
        <f t="shared" si="0"/>
        <v>Monday</v>
      </c>
      <c r="AB19" s="116" t="str">
        <f t="shared" si="0"/>
        <v>Sunday</v>
      </c>
      <c r="AC19" s="116">
        <f t="shared" si="3"/>
        <v>13</v>
      </c>
      <c r="AD19" s="116">
        <f t="shared" si="1"/>
        <v>1</v>
      </c>
      <c r="AE19" s="116">
        <f t="shared" si="4"/>
        <v>3</v>
      </c>
      <c r="AF19" s="116">
        <f t="shared" si="2"/>
        <v>14</v>
      </c>
    </row>
    <row r="20" spans="1:35" ht="21.95" customHeight="1" x14ac:dyDescent="0.25">
      <c r="A20" s="163">
        <f t="shared" si="5"/>
        <v>2025</v>
      </c>
      <c r="B20" s="163" t="s">
        <v>55</v>
      </c>
      <c r="C20" s="163" t="s">
        <v>51</v>
      </c>
      <c r="D20" s="164">
        <f t="shared" si="7"/>
        <v>45838</v>
      </c>
      <c r="E20" s="164">
        <f t="shared" si="6"/>
        <v>45851</v>
      </c>
      <c r="F20" s="165" t="s">
        <v>1</v>
      </c>
      <c r="G20" s="165"/>
      <c r="H20" s="166" t="s">
        <v>52</v>
      </c>
      <c r="I20" s="163" t="s">
        <v>53</v>
      </c>
      <c r="J20" s="167">
        <v>45851</v>
      </c>
      <c r="AA20" s="116" t="str">
        <f t="shared" si="0"/>
        <v>Monday</v>
      </c>
      <c r="AB20" s="116" t="str">
        <f t="shared" si="0"/>
        <v>Sunday</v>
      </c>
      <c r="AC20" s="116">
        <f t="shared" si="3"/>
        <v>13</v>
      </c>
      <c r="AD20" s="116">
        <f t="shared" si="1"/>
        <v>1</v>
      </c>
      <c r="AE20" s="116">
        <f t="shared" si="4"/>
        <v>3</v>
      </c>
      <c r="AF20" s="116">
        <f t="shared" si="2"/>
        <v>0</v>
      </c>
      <c r="AI20" s="116" t="s">
        <v>129</v>
      </c>
    </row>
    <row r="21" spans="1:35" ht="21.95" customHeight="1" x14ac:dyDescent="0.25">
      <c r="A21" s="68">
        <f t="shared" si="5"/>
        <v>2025</v>
      </c>
      <c r="B21" s="68" t="s">
        <v>56</v>
      </c>
      <c r="C21" s="68" t="s">
        <v>57</v>
      </c>
      <c r="D21" s="160">
        <f t="shared" si="7"/>
        <v>45852</v>
      </c>
      <c r="E21" s="160">
        <f t="shared" si="6"/>
        <v>45865</v>
      </c>
      <c r="F21" s="136"/>
      <c r="G21" s="136"/>
      <c r="H21" s="68" t="s">
        <v>58</v>
      </c>
      <c r="I21" s="68" t="s">
        <v>59</v>
      </c>
      <c r="J21" s="72">
        <f>E22</f>
        <v>45879</v>
      </c>
      <c r="AA21" s="116" t="str">
        <f t="shared" si="0"/>
        <v>Monday</v>
      </c>
      <c r="AB21" s="116" t="str">
        <f t="shared" si="0"/>
        <v>Sunday</v>
      </c>
      <c r="AC21" s="116">
        <f t="shared" si="3"/>
        <v>13</v>
      </c>
      <c r="AD21" s="116">
        <f t="shared" si="1"/>
        <v>1</v>
      </c>
      <c r="AE21" s="116">
        <f t="shared" si="4"/>
        <v>2</v>
      </c>
      <c r="AF21" s="116">
        <f t="shared" si="2"/>
        <v>14</v>
      </c>
    </row>
    <row r="22" spans="1:35" ht="21.95" customHeight="1" x14ac:dyDescent="0.25">
      <c r="A22" s="68">
        <f t="shared" si="5"/>
        <v>2025</v>
      </c>
      <c r="B22" s="68" t="s">
        <v>61</v>
      </c>
      <c r="C22" s="68" t="s">
        <v>57</v>
      </c>
      <c r="D22" s="160">
        <f t="shared" si="7"/>
        <v>45866</v>
      </c>
      <c r="E22" s="160">
        <f t="shared" si="6"/>
        <v>45879</v>
      </c>
      <c r="F22" s="136" t="s">
        <v>1</v>
      </c>
      <c r="G22" s="136"/>
      <c r="H22" s="68" t="s">
        <v>58</v>
      </c>
      <c r="I22" s="68" t="s">
        <v>59</v>
      </c>
      <c r="J22" s="72">
        <f>E22</f>
        <v>45879</v>
      </c>
      <c r="AA22" s="116" t="str">
        <f t="shared" si="0"/>
        <v>Monday</v>
      </c>
      <c r="AB22" s="116" t="str">
        <f t="shared" si="0"/>
        <v>Sunday</v>
      </c>
      <c r="AC22" s="116">
        <f t="shared" si="3"/>
        <v>13</v>
      </c>
      <c r="AD22" s="116">
        <f t="shared" si="1"/>
        <v>1</v>
      </c>
      <c r="AE22" s="116">
        <f t="shared" si="4"/>
        <v>2</v>
      </c>
      <c r="AF22" s="116">
        <f t="shared" si="2"/>
        <v>0</v>
      </c>
      <c r="AI22" s="116" t="s">
        <v>130</v>
      </c>
    </row>
    <row r="23" spans="1:35" ht="21.95" customHeight="1" x14ac:dyDescent="0.25">
      <c r="A23" s="163">
        <f t="shared" si="5"/>
        <v>2025</v>
      </c>
      <c r="B23" s="163" t="s">
        <v>62</v>
      </c>
      <c r="C23" s="163" t="s">
        <v>63</v>
      </c>
      <c r="D23" s="164">
        <f t="shared" si="7"/>
        <v>45880</v>
      </c>
      <c r="E23" s="164">
        <f t="shared" si="6"/>
        <v>45893</v>
      </c>
      <c r="F23" s="165" t="s">
        <v>1</v>
      </c>
      <c r="G23" s="165"/>
      <c r="H23" s="166" t="s">
        <v>64</v>
      </c>
      <c r="I23" s="163" t="s">
        <v>65</v>
      </c>
      <c r="J23" s="167">
        <f>E24</f>
        <v>45907</v>
      </c>
      <c r="AA23" s="116" t="str">
        <f t="shared" si="0"/>
        <v>Monday</v>
      </c>
      <c r="AB23" s="116" t="str">
        <f t="shared" si="0"/>
        <v>Sunday</v>
      </c>
      <c r="AC23" s="116">
        <f t="shared" si="3"/>
        <v>13</v>
      </c>
      <c r="AD23" s="116">
        <f t="shared" si="1"/>
        <v>1</v>
      </c>
      <c r="AE23" s="116">
        <f t="shared" si="4"/>
        <v>2</v>
      </c>
      <c r="AF23" s="116">
        <f t="shared" si="2"/>
        <v>14</v>
      </c>
      <c r="AI23" s="137" t="s">
        <v>131</v>
      </c>
    </row>
    <row r="24" spans="1:35" ht="21.95" customHeight="1" x14ac:dyDescent="0.25">
      <c r="A24" s="163">
        <f t="shared" si="5"/>
        <v>2025</v>
      </c>
      <c r="B24" s="163" t="s">
        <v>67</v>
      </c>
      <c r="C24" s="163" t="s">
        <v>63</v>
      </c>
      <c r="D24" s="164">
        <f t="shared" si="7"/>
        <v>45894</v>
      </c>
      <c r="E24" s="164">
        <f t="shared" si="6"/>
        <v>45907</v>
      </c>
      <c r="F24" s="165" t="s">
        <v>1</v>
      </c>
      <c r="G24" s="165"/>
      <c r="H24" s="166" t="s">
        <v>64</v>
      </c>
      <c r="I24" s="163" t="s">
        <v>65</v>
      </c>
      <c r="J24" s="167">
        <f>E24</f>
        <v>45907</v>
      </c>
      <c r="AA24" s="116" t="str">
        <f t="shared" si="0"/>
        <v>Monday</v>
      </c>
      <c r="AB24" s="116" t="str">
        <f t="shared" si="0"/>
        <v>Sunday</v>
      </c>
      <c r="AC24" s="116">
        <f t="shared" si="3"/>
        <v>13</v>
      </c>
      <c r="AD24" s="116">
        <f t="shared" si="1"/>
        <v>1</v>
      </c>
      <c r="AE24" s="116">
        <f t="shared" si="4"/>
        <v>2</v>
      </c>
      <c r="AF24" s="116">
        <f t="shared" si="2"/>
        <v>0</v>
      </c>
      <c r="AI24" s="137" t="s">
        <v>132</v>
      </c>
    </row>
    <row r="25" spans="1:35" ht="21.95" customHeight="1" x14ac:dyDescent="0.25">
      <c r="A25" s="68">
        <f t="shared" si="5"/>
        <v>2025</v>
      </c>
      <c r="B25" s="68" t="s">
        <v>68</v>
      </c>
      <c r="C25" s="68" t="s">
        <v>69</v>
      </c>
      <c r="D25" s="160">
        <f t="shared" si="7"/>
        <v>45908</v>
      </c>
      <c r="E25" s="160">
        <f t="shared" si="6"/>
        <v>45921</v>
      </c>
      <c r="F25" s="136" t="s">
        <v>1</v>
      </c>
      <c r="G25" s="136"/>
      <c r="H25" s="68" t="s">
        <v>70</v>
      </c>
      <c r="I25" s="68" t="s">
        <v>71</v>
      </c>
      <c r="J25" s="72">
        <f>E26</f>
        <v>45935</v>
      </c>
      <c r="AA25" s="116" t="str">
        <f t="shared" si="0"/>
        <v>Monday</v>
      </c>
      <c r="AB25" s="116" t="str">
        <f t="shared" si="0"/>
        <v>Sunday</v>
      </c>
      <c r="AC25" s="116">
        <f t="shared" si="3"/>
        <v>13</v>
      </c>
      <c r="AD25" s="116">
        <f t="shared" si="1"/>
        <v>1</v>
      </c>
      <c r="AE25" s="116">
        <f t="shared" si="4"/>
        <v>2</v>
      </c>
      <c r="AF25" s="116">
        <f t="shared" si="2"/>
        <v>14</v>
      </c>
      <c r="AI25" s="116" t="s">
        <v>133</v>
      </c>
    </row>
    <row r="26" spans="1:35" ht="21.95" customHeight="1" x14ac:dyDescent="0.25">
      <c r="A26" s="68">
        <f t="shared" si="5"/>
        <v>2025</v>
      </c>
      <c r="B26" s="68" t="s">
        <v>73</v>
      </c>
      <c r="C26" s="68" t="s">
        <v>69</v>
      </c>
      <c r="D26" s="160">
        <f t="shared" si="7"/>
        <v>45922</v>
      </c>
      <c r="E26" s="160">
        <f t="shared" si="6"/>
        <v>45935</v>
      </c>
      <c r="F26" s="136" t="s">
        <v>1</v>
      </c>
      <c r="G26" s="136"/>
      <c r="H26" s="68" t="s">
        <v>70</v>
      </c>
      <c r="I26" s="68" t="s">
        <v>71</v>
      </c>
      <c r="J26" s="72">
        <f>E26</f>
        <v>45935</v>
      </c>
      <c r="AA26" s="116" t="str">
        <f t="shared" si="0"/>
        <v>Monday</v>
      </c>
      <c r="AB26" s="116" t="str">
        <f t="shared" si="0"/>
        <v>Sunday</v>
      </c>
      <c r="AC26" s="116">
        <f t="shared" si="3"/>
        <v>13</v>
      </c>
      <c r="AD26" s="116">
        <f t="shared" si="1"/>
        <v>1</v>
      </c>
      <c r="AE26" s="116">
        <f t="shared" si="4"/>
        <v>2</v>
      </c>
      <c r="AF26" s="116">
        <f t="shared" si="2"/>
        <v>0</v>
      </c>
      <c r="AI26" s="116" t="s">
        <v>134</v>
      </c>
    </row>
    <row r="27" spans="1:35" ht="21.95" customHeight="1" x14ac:dyDescent="0.25">
      <c r="A27" s="163">
        <f t="shared" si="5"/>
        <v>2025</v>
      </c>
      <c r="B27" s="163" t="s">
        <v>74</v>
      </c>
      <c r="C27" s="163" t="s">
        <v>75</v>
      </c>
      <c r="D27" s="164">
        <f t="shared" si="7"/>
        <v>45936</v>
      </c>
      <c r="E27" s="164">
        <f t="shared" si="6"/>
        <v>45949</v>
      </c>
      <c r="F27" s="165" t="s">
        <v>1</v>
      </c>
      <c r="G27" s="165"/>
      <c r="H27" s="166" t="s">
        <v>84</v>
      </c>
      <c r="I27" s="163" t="s">
        <v>77</v>
      </c>
      <c r="J27" s="167">
        <f>E28</f>
        <v>45963</v>
      </c>
      <c r="AA27" s="116" t="str">
        <f t="shared" si="0"/>
        <v>Monday</v>
      </c>
      <c r="AB27" s="116" t="str">
        <f t="shared" si="0"/>
        <v>Sunday</v>
      </c>
      <c r="AC27" s="116">
        <f t="shared" si="3"/>
        <v>13</v>
      </c>
      <c r="AD27" s="116">
        <f t="shared" si="1"/>
        <v>1</v>
      </c>
      <c r="AE27" s="116">
        <f t="shared" si="4"/>
        <v>2</v>
      </c>
      <c r="AF27" s="116">
        <f t="shared" si="2"/>
        <v>14</v>
      </c>
      <c r="AI27" s="137" t="s">
        <v>135</v>
      </c>
    </row>
    <row r="28" spans="1:35" ht="21.95" customHeight="1" x14ac:dyDescent="0.25">
      <c r="A28" s="163">
        <f t="shared" si="5"/>
        <v>2025</v>
      </c>
      <c r="B28" s="163" t="s">
        <v>79</v>
      </c>
      <c r="C28" s="163" t="s">
        <v>75</v>
      </c>
      <c r="D28" s="164">
        <f t="shared" si="7"/>
        <v>45950</v>
      </c>
      <c r="E28" s="164">
        <f t="shared" si="6"/>
        <v>45963</v>
      </c>
      <c r="F28" s="165" t="s">
        <v>1</v>
      </c>
      <c r="G28" s="165"/>
      <c r="H28" s="166" t="s">
        <v>84</v>
      </c>
      <c r="I28" s="163" t="s">
        <v>77</v>
      </c>
      <c r="J28" s="167">
        <f>E28</f>
        <v>45963</v>
      </c>
      <c r="AA28" s="116" t="str">
        <f t="shared" si="0"/>
        <v>Monday</v>
      </c>
      <c r="AB28" s="116" t="str">
        <f t="shared" si="0"/>
        <v>Sunday</v>
      </c>
      <c r="AC28" s="116">
        <f>_xlfn.DAYS(E28,D28)</f>
        <v>13</v>
      </c>
      <c r="AD28" s="116">
        <f t="shared" si="1"/>
        <v>1</v>
      </c>
      <c r="AE28" s="116">
        <f t="shared" si="4"/>
        <v>2</v>
      </c>
      <c r="AF28" s="116">
        <f t="shared" si="2"/>
        <v>0</v>
      </c>
      <c r="AI28" s="137" t="s">
        <v>136</v>
      </c>
    </row>
    <row r="29" spans="1:35" ht="21.95" customHeight="1" x14ac:dyDescent="0.25">
      <c r="A29" s="68">
        <f t="shared" si="5"/>
        <v>2025</v>
      </c>
      <c r="B29" s="68" t="s">
        <v>80</v>
      </c>
      <c r="C29" s="68" t="s">
        <v>81</v>
      </c>
      <c r="D29" s="160">
        <f t="shared" si="7"/>
        <v>45964</v>
      </c>
      <c r="E29" s="160">
        <f t="shared" si="6"/>
        <v>45977</v>
      </c>
      <c r="F29" s="136" t="s">
        <v>1</v>
      </c>
      <c r="G29" s="136"/>
      <c r="H29" s="71" t="s">
        <v>82</v>
      </c>
      <c r="I29" s="68" t="s">
        <v>83</v>
      </c>
      <c r="J29" s="72">
        <f>E30</f>
        <v>45991</v>
      </c>
      <c r="AA29" s="116" t="str">
        <f t="shared" si="0"/>
        <v>Monday</v>
      </c>
      <c r="AB29" s="116" t="str">
        <f t="shared" si="0"/>
        <v>Sunday</v>
      </c>
      <c r="AC29" s="116">
        <f t="shared" si="3"/>
        <v>13</v>
      </c>
      <c r="AD29" s="116">
        <f t="shared" si="1"/>
        <v>1</v>
      </c>
      <c r="AE29" s="116">
        <f t="shared" si="4"/>
        <v>2</v>
      </c>
      <c r="AF29" s="116">
        <f t="shared" si="2"/>
        <v>14</v>
      </c>
      <c r="AI29" s="137" t="s">
        <v>137</v>
      </c>
    </row>
    <row r="30" spans="1:35" ht="21.95" customHeight="1" x14ac:dyDescent="0.25">
      <c r="A30" s="68">
        <f t="shared" si="5"/>
        <v>2025</v>
      </c>
      <c r="B30" s="68" t="s">
        <v>85</v>
      </c>
      <c r="C30" s="68" t="s">
        <v>81</v>
      </c>
      <c r="D30" s="160">
        <f t="shared" si="7"/>
        <v>45978</v>
      </c>
      <c r="E30" s="160">
        <f t="shared" si="6"/>
        <v>45991</v>
      </c>
      <c r="F30" s="136" t="s">
        <v>1</v>
      </c>
      <c r="G30" s="136"/>
      <c r="H30" s="71" t="s">
        <v>82</v>
      </c>
      <c r="I30" s="68" t="s">
        <v>83</v>
      </c>
      <c r="J30" s="72">
        <f>E30</f>
        <v>45991</v>
      </c>
      <c r="AA30" s="116" t="str">
        <f t="shared" si="0"/>
        <v>Monday</v>
      </c>
      <c r="AB30" s="116" t="str">
        <f t="shared" si="0"/>
        <v>Sunday</v>
      </c>
      <c r="AC30" s="116">
        <f t="shared" si="3"/>
        <v>13</v>
      </c>
      <c r="AD30" s="116">
        <f t="shared" si="1"/>
        <v>1</v>
      </c>
      <c r="AE30" s="116">
        <f>COUNTIF($I$5:$I$30,I30)</f>
        <v>2</v>
      </c>
      <c r="AF30" s="116">
        <f t="shared" si="2"/>
        <v>0</v>
      </c>
      <c r="AI30" s="137" t="s">
        <v>138</v>
      </c>
    </row>
    <row r="31" spans="1:35" ht="21.95" customHeight="1" x14ac:dyDescent="0.25">
      <c r="A31" s="163">
        <f t="shared" si="5"/>
        <v>2025</v>
      </c>
      <c r="B31" s="163" t="s">
        <v>12</v>
      </c>
      <c r="C31" s="163" t="s">
        <v>13</v>
      </c>
      <c r="D31" s="164">
        <f t="shared" si="7"/>
        <v>45992</v>
      </c>
      <c r="E31" s="164">
        <f t="shared" si="6"/>
        <v>46005</v>
      </c>
      <c r="F31" s="165"/>
      <c r="G31" s="165"/>
      <c r="H31" s="166" t="s">
        <v>93</v>
      </c>
      <c r="I31" s="163" t="s">
        <v>15</v>
      </c>
      <c r="J31" s="167">
        <f>E32</f>
        <v>46019</v>
      </c>
      <c r="AA31" s="116" t="str">
        <f t="shared" si="0"/>
        <v>Monday</v>
      </c>
      <c r="AB31" s="116" t="str">
        <f t="shared" si="0"/>
        <v>Sunday</v>
      </c>
      <c r="AC31" s="116">
        <f t="shared" si="3"/>
        <v>13</v>
      </c>
      <c r="AD31" s="116">
        <f>_xlfn.DAYS(D32,E31)</f>
        <v>1</v>
      </c>
      <c r="AE31" s="116">
        <f t="shared" ref="AE31:AE32" si="8">COUNTIF($I$5:$I$30,I31)</f>
        <v>3</v>
      </c>
      <c r="AF31" s="116">
        <f t="shared" si="2"/>
        <v>14</v>
      </c>
      <c r="AI31" s="137" t="s">
        <v>134</v>
      </c>
    </row>
    <row r="32" spans="1:35" ht="21.95" customHeight="1" x14ac:dyDescent="0.25">
      <c r="A32" s="163">
        <f>A31+1</f>
        <v>2026</v>
      </c>
      <c r="B32" s="163" t="s">
        <v>17</v>
      </c>
      <c r="C32" s="163" t="s">
        <v>13</v>
      </c>
      <c r="D32" s="164">
        <f t="shared" si="7"/>
        <v>46006</v>
      </c>
      <c r="E32" s="164">
        <f t="shared" si="6"/>
        <v>46019</v>
      </c>
      <c r="F32" s="165"/>
      <c r="G32" s="165"/>
      <c r="H32" s="166" t="s">
        <v>93</v>
      </c>
      <c r="I32" s="163" t="s">
        <v>15</v>
      </c>
      <c r="J32" s="167">
        <f>E32</f>
        <v>46019</v>
      </c>
      <c r="AA32" s="116" t="str">
        <f t="shared" si="0"/>
        <v>Monday</v>
      </c>
      <c r="AB32" s="116" t="str">
        <f t="shared" si="0"/>
        <v>Sunday</v>
      </c>
      <c r="AC32" s="116">
        <f t="shared" si="3"/>
        <v>13</v>
      </c>
      <c r="AD32" s="116" t="e">
        <f>_xlfn.DAYS(#REF!,E32)</f>
        <v>#REF!</v>
      </c>
      <c r="AE32" s="116">
        <f t="shared" si="8"/>
        <v>3</v>
      </c>
      <c r="AF32" s="116">
        <f t="shared" si="2"/>
        <v>0</v>
      </c>
      <c r="AI32" s="137" t="s">
        <v>139</v>
      </c>
    </row>
    <row r="33" spans="1:35" ht="15.75" x14ac:dyDescent="0.25">
      <c r="A33" s="133"/>
      <c r="B33" s="133"/>
      <c r="C33" s="133"/>
      <c r="D33" s="183"/>
      <c r="E33" s="183"/>
      <c r="F33" s="133"/>
      <c r="G33" s="133"/>
      <c r="H33" s="133"/>
      <c r="I33" s="133"/>
      <c r="J33" s="140">
        <v>45505</v>
      </c>
      <c r="AI33" s="137" t="s">
        <v>141</v>
      </c>
    </row>
    <row r="34" spans="1:35" ht="15.75" x14ac:dyDescent="0.25">
      <c r="AI34" s="137" t="s">
        <v>142</v>
      </c>
    </row>
    <row r="35" spans="1:35" ht="21.95" customHeight="1" x14ac:dyDescent="0.25">
      <c r="B35" s="168" t="s">
        <v>106</v>
      </c>
      <c r="C35" s="169"/>
      <c r="D35" s="170" t="s">
        <v>107</v>
      </c>
      <c r="E35" s="171"/>
      <c r="F35" s="172"/>
      <c r="G35" s="172"/>
      <c r="H35" s="172"/>
      <c r="I35" s="169"/>
      <c r="AI35" s="137" t="s">
        <v>143</v>
      </c>
    </row>
    <row r="36" spans="1:35" ht="21.95" customHeight="1" x14ac:dyDescent="0.25">
      <c r="B36" s="147" t="s">
        <v>6</v>
      </c>
      <c r="C36" s="148"/>
      <c r="D36" s="149" t="s">
        <v>108</v>
      </c>
      <c r="E36" s="150"/>
      <c r="F36" s="151"/>
      <c r="G36" s="151"/>
      <c r="H36" s="151"/>
      <c r="I36" s="148"/>
      <c r="AI36" s="137" t="s">
        <v>135</v>
      </c>
    </row>
    <row r="37" spans="1:35" ht="21.95" customHeight="1" x14ac:dyDescent="0.25">
      <c r="B37" s="168" t="s">
        <v>109</v>
      </c>
      <c r="C37" s="169"/>
      <c r="D37" s="170" t="s">
        <v>110</v>
      </c>
      <c r="E37" s="171"/>
      <c r="F37" s="172"/>
      <c r="G37" s="172"/>
      <c r="H37" s="172"/>
      <c r="I37" s="169"/>
      <c r="AI37" s="137" t="s">
        <v>140</v>
      </c>
    </row>
    <row r="38" spans="1:35" ht="21.95" customHeight="1" x14ac:dyDescent="0.25">
      <c r="B38" s="147" t="s">
        <v>9</v>
      </c>
      <c r="C38" s="148"/>
      <c r="D38" s="149" t="s">
        <v>111</v>
      </c>
      <c r="E38" s="150"/>
      <c r="F38" s="151"/>
      <c r="G38" s="151"/>
      <c r="H38" s="151"/>
      <c r="I38" s="148"/>
      <c r="AI38" s="137" t="s">
        <v>144</v>
      </c>
    </row>
    <row r="39" spans="1:35" ht="21.95" customHeight="1" x14ac:dyDescent="0.25">
      <c r="B39" s="168" t="s">
        <v>10</v>
      </c>
      <c r="C39" s="169"/>
      <c r="D39" s="170" t="s">
        <v>112</v>
      </c>
      <c r="E39" s="171"/>
      <c r="F39" s="172"/>
      <c r="G39" s="172"/>
      <c r="H39" s="172"/>
      <c r="I39" s="169"/>
    </row>
    <row r="40" spans="1:35" ht="21.95" customHeight="1" x14ac:dyDescent="0.25">
      <c r="B40" s="147" t="s">
        <v>11</v>
      </c>
      <c r="C40" s="148"/>
      <c r="D40" s="149" t="s">
        <v>113</v>
      </c>
      <c r="E40" s="150"/>
      <c r="F40" s="151"/>
      <c r="G40" s="151"/>
      <c r="H40" s="151"/>
      <c r="I40" s="148"/>
    </row>
    <row r="41" spans="1:35" ht="21.95" customHeight="1" x14ac:dyDescent="0.25">
      <c r="B41" s="168" t="s">
        <v>114</v>
      </c>
      <c r="C41" s="169"/>
      <c r="D41" s="170" t="s">
        <v>115</v>
      </c>
      <c r="E41" s="171"/>
      <c r="F41" s="172"/>
      <c r="G41" s="172"/>
      <c r="H41" s="172"/>
      <c r="I41" s="169"/>
    </row>
    <row r="42" spans="1:35" ht="21.95" customHeight="1" thickBot="1" x14ac:dyDescent="0.3">
      <c r="B42" s="152" t="s">
        <v>116</v>
      </c>
      <c r="C42" s="153"/>
      <c r="D42" s="154" t="s">
        <v>117</v>
      </c>
      <c r="E42" s="155"/>
      <c r="F42" s="156"/>
      <c r="G42" s="156"/>
      <c r="H42" s="156"/>
      <c r="I42" s="157"/>
    </row>
    <row r="43" spans="1:35" ht="21.95" customHeight="1" x14ac:dyDescent="0.25"/>
  </sheetData>
  <autoFilter ref="A4:J33" xr:uid="{E096ACF1-D071-44C8-B079-59748F7C51A3}"/>
  <mergeCells count="1">
    <mergeCell ref="A1:J1"/>
  </mergeCells>
  <conditionalFormatting sqref="AE5:AE32">
    <cfRule type="containsText" dxfId="5" priority="1" operator="containsText" text="3">
      <formula>NOT(ISERROR(SEARCH("3",AE5)))</formula>
    </cfRule>
    <cfRule type="containsText" dxfId="4" priority="2" operator="containsText" text="1">
      <formula>NOT(ISERROR(SEARCH("1",AE5)))</formula>
    </cfRule>
    <cfRule type="containsText" dxfId="3" priority="3" operator="containsText" text="2">
      <formula>NOT(ISERROR(SEARCH("2",AE5)))</formula>
    </cfRule>
  </conditionalFormatting>
  <pageMargins left="0.7" right="0.7" top="1" bottom="0.75" header="0.3" footer="0.2"/>
  <pageSetup scale="65" fitToHeight="0" orientation="landscape" horizontalDpi="300" verticalDpi="300" r:id="rId1"/>
  <headerFooter>
    <oddFooter>&amp;L2023 08 CAB
&amp;F</oddFooter>
  </headerFooter>
  <rowBreaks count="1" manualBreakCount="1">
    <brk id="34" max="9" man="1"/>
  </rowBreaks>
  <colBreaks count="1" manualBreakCount="1">
    <brk id="10" max="4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7D72-C943-4403-9B5C-3E88FDCD2798}">
  <sheetPr>
    <tabColor rgb="FFFFFF00"/>
    <pageSetUpPr fitToPage="1"/>
  </sheetPr>
  <dimension ref="A1:AI43"/>
  <sheetViews>
    <sheetView showGridLines="0" tabSelected="1" zoomScale="90" zoomScaleNormal="90" workbookViewId="0">
      <selection activeCell="K35" sqref="K35"/>
    </sheetView>
  </sheetViews>
  <sheetFormatPr defaultColWidth="9.140625" defaultRowHeight="15" x14ac:dyDescent="0.25"/>
  <cols>
    <col min="1" max="3" width="9.7109375" style="116" customWidth="1"/>
    <col min="4" max="5" width="24.7109375" style="141" customWidth="1"/>
    <col min="6" max="7" width="24.7109375" style="116" customWidth="1"/>
    <col min="8" max="10" width="20.7109375" style="116" customWidth="1"/>
    <col min="11" max="26" width="9.140625" style="116" customWidth="1"/>
    <col min="27" max="30" width="9.140625" style="116"/>
    <col min="31" max="31" width="15" style="116" bestFit="1" customWidth="1"/>
    <col min="32" max="32" width="9.140625" style="116"/>
    <col min="33" max="34" width="0" style="116" hidden="1" customWidth="1"/>
    <col min="35" max="16384" width="9.140625" style="116"/>
  </cols>
  <sheetData>
    <row r="1" spans="1:35" ht="18.75" x14ac:dyDescent="0.3">
      <c r="A1" s="206" t="s">
        <v>164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35" ht="6.75" customHeight="1" x14ac:dyDescent="0.3">
      <c r="A2" s="115"/>
      <c r="B2" s="115"/>
      <c r="C2" s="115"/>
      <c r="D2" s="117"/>
      <c r="E2" s="117"/>
      <c r="F2" s="115"/>
      <c r="G2" s="115"/>
      <c r="H2" s="115"/>
      <c r="I2" s="115"/>
      <c r="J2" s="115"/>
    </row>
    <row r="3" spans="1:35" x14ac:dyDescent="0.25">
      <c r="C3" s="118" t="s">
        <v>1</v>
      </c>
      <c r="D3" s="207" t="s">
        <v>2</v>
      </c>
      <c r="E3" s="208"/>
      <c r="F3" s="116" t="s">
        <v>3</v>
      </c>
      <c r="G3" s="121"/>
      <c r="I3" s="122"/>
      <c r="J3" s="123"/>
    </row>
    <row r="4" spans="1:35" s="133" customFormat="1" ht="45" x14ac:dyDescent="0.25">
      <c r="A4" s="186" t="s">
        <v>159</v>
      </c>
      <c r="B4" s="187" t="s">
        <v>160</v>
      </c>
      <c r="C4" s="188" t="s">
        <v>6</v>
      </c>
      <c r="D4" s="189" t="s">
        <v>7</v>
      </c>
      <c r="E4" s="189" t="s">
        <v>8</v>
      </c>
      <c r="F4" s="190" t="s">
        <v>9</v>
      </c>
      <c r="G4" s="191" t="s">
        <v>10</v>
      </c>
      <c r="H4" s="192" t="s">
        <v>11</v>
      </c>
      <c r="I4" s="193" t="s">
        <v>88</v>
      </c>
      <c r="J4" s="194" t="s">
        <v>163</v>
      </c>
      <c r="AA4" s="133" t="s">
        <v>149</v>
      </c>
      <c r="AB4" s="133" t="s">
        <v>150</v>
      </c>
      <c r="AC4" s="133" t="s">
        <v>147</v>
      </c>
      <c r="AD4" s="134" t="s">
        <v>148</v>
      </c>
      <c r="AE4" s="133" t="s">
        <v>146</v>
      </c>
      <c r="AF4" s="133" t="s">
        <v>145</v>
      </c>
    </row>
    <row r="5" spans="1:35" ht="21.95" customHeight="1" x14ac:dyDescent="0.25">
      <c r="A5" s="195">
        <v>2025</v>
      </c>
      <c r="B5" s="195" t="s">
        <v>12</v>
      </c>
      <c r="C5" s="195" t="s">
        <v>13</v>
      </c>
      <c r="D5" s="196">
        <f>'2025'!D31</f>
        <v>45992</v>
      </c>
      <c r="E5" s="196">
        <f>'2025'!E31</f>
        <v>46005</v>
      </c>
      <c r="F5" s="197">
        <v>46006</v>
      </c>
      <c r="G5" s="197">
        <v>46007</v>
      </c>
      <c r="H5" s="198" t="s">
        <v>165</v>
      </c>
      <c r="I5" s="195" t="s">
        <v>15</v>
      </c>
      <c r="J5" s="199">
        <f>E7</f>
        <v>46033</v>
      </c>
      <c r="AA5" s="116" t="str">
        <f t="shared" ref="AA5:AB32" si="0">TEXT(D5,"dddd")</f>
        <v>Monday</v>
      </c>
      <c r="AB5" s="116" t="str">
        <f t="shared" si="0"/>
        <v>Sunday</v>
      </c>
      <c r="AC5" s="116">
        <f>_xlfn.DAYS(E5,D5)</f>
        <v>13</v>
      </c>
      <c r="AD5" s="116">
        <f t="shared" ref="AD5:AD30" si="1">_xlfn.DAYS(D6,E5)</f>
        <v>1</v>
      </c>
      <c r="AE5" s="116">
        <f>COUNTIF($I$5:$I$30,I5)</f>
        <v>3</v>
      </c>
      <c r="AF5" s="116">
        <f t="shared" ref="AF5:AF32" si="2">_xlfn.DAYS(J5,E5)</f>
        <v>28</v>
      </c>
    </row>
    <row r="6" spans="1:35" ht="21.95" customHeight="1" x14ac:dyDescent="0.25">
      <c r="A6" s="195">
        <v>2026</v>
      </c>
      <c r="B6" s="195" t="s">
        <v>17</v>
      </c>
      <c r="C6" s="195" t="s">
        <v>13</v>
      </c>
      <c r="D6" s="196">
        <f>'2025'!D32</f>
        <v>46006</v>
      </c>
      <c r="E6" s="196">
        <f>'2025'!E32</f>
        <v>46019</v>
      </c>
      <c r="F6" s="197">
        <v>46030</v>
      </c>
      <c r="G6" s="197">
        <v>46031</v>
      </c>
      <c r="H6" s="198" t="s">
        <v>165</v>
      </c>
      <c r="I6" s="195" t="s">
        <v>15</v>
      </c>
      <c r="J6" s="199">
        <v>46033</v>
      </c>
      <c r="AA6" s="116" t="str">
        <f t="shared" si="0"/>
        <v>Monday</v>
      </c>
      <c r="AB6" s="116" t="str">
        <f t="shared" si="0"/>
        <v>Sunday</v>
      </c>
      <c r="AC6" s="116">
        <f t="shared" ref="AC6:AC32" si="3">_xlfn.DAYS(E6,D6)</f>
        <v>13</v>
      </c>
      <c r="AD6" s="116">
        <f t="shared" si="1"/>
        <v>1</v>
      </c>
      <c r="AE6" s="116">
        <f t="shared" ref="AE6:AE29" si="4">COUNTIF($I$5:$I$30,I6)</f>
        <v>3</v>
      </c>
      <c r="AF6" s="116">
        <f t="shared" si="2"/>
        <v>14</v>
      </c>
    </row>
    <row r="7" spans="1:35" ht="21.95" customHeight="1" x14ac:dyDescent="0.25">
      <c r="A7" s="195">
        <f>$A$6</f>
        <v>2026</v>
      </c>
      <c r="B7" s="195" t="s">
        <v>18</v>
      </c>
      <c r="C7" s="195" t="s">
        <v>13</v>
      </c>
      <c r="D7" s="196">
        <f>E6+1</f>
        <v>46020</v>
      </c>
      <c r="E7" s="196">
        <f>D7+13</f>
        <v>46033</v>
      </c>
      <c r="F7" s="197">
        <v>46034</v>
      </c>
      <c r="G7" s="197">
        <v>46035</v>
      </c>
      <c r="H7" s="198" t="s">
        <v>165</v>
      </c>
      <c r="I7" s="195" t="s">
        <v>15</v>
      </c>
      <c r="J7" s="199">
        <f>E7</f>
        <v>46033</v>
      </c>
      <c r="AA7" s="116" t="str">
        <f t="shared" si="0"/>
        <v>Monday</v>
      </c>
      <c r="AB7" s="116" t="str">
        <f t="shared" si="0"/>
        <v>Sunday</v>
      </c>
      <c r="AC7" s="116">
        <f t="shared" si="3"/>
        <v>13</v>
      </c>
      <c r="AD7" s="116">
        <f t="shared" si="1"/>
        <v>1</v>
      </c>
      <c r="AE7" s="116">
        <f t="shared" si="4"/>
        <v>3</v>
      </c>
      <c r="AF7" s="116">
        <f t="shared" si="2"/>
        <v>0</v>
      </c>
    </row>
    <row r="8" spans="1:35" ht="21.95" customHeight="1" x14ac:dyDescent="0.25">
      <c r="A8" s="68">
        <f t="shared" ref="A8:A31" si="5">$A$6</f>
        <v>2026</v>
      </c>
      <c r="B8" s="68" t="s">
        <v>19</v>
      </c>
      <c r="C8" s="68" t="s">
        <v>20</v>
      </c>
      <c r="D8" s="160">
        <f>E7+1</f>
        <v>46034</v>
      </c>
      <c r="E8" s="160">
        <f t="shared" ref="E8:E32" si="6">D8+13</f>
        <v>46047</v>
      </c>
      <c r="F8" s="136">
        <v>46048</v>
      </c>
      <c r="G8" s="136">
        <v>46049</v>
      </c>
      <c r="H8" s="71" t="s">
        <v>166</v>
      </c>
      <c r="I8" s="68" t="s">
        <v>22</v>
      </c>
      <c r="J8" s="72">
        <f>$E$9</f>
        <v>46061</v>
      </c>
      <c r="AA8" s="116" t="str">
        <f t="shared" si="0"/>
        <v>Monday</v>
      </c>
      <c r="AB8" s="116" t="str">
        <f t="shared" si="0"/>
        <v>Sunday</v>
      </c>
      <c r="AC8" s="116">
        <f t="shared" si="3"/>
        <v>13</v>
      </c>
      <c r="AD8" s="116">
        <f t="shared" si="1"/>
        <v>1</v>
      </c>
      <c r="AE8" s="116">
        <f t="shared" si="4"/>
        <v>2</v>
      </c>
      <c r="AF8" s="116">
        <f t="shared" si="2"/>
        <v>14</v>
      </c>
    </row>
    <row r="9" spans="1:35" ht="21.95" customHeight="1" x14ac:dyDescent="0.25">
      <c r="A9" s="68">
        <f t="shared" si="5"/>
        <v>2026</v>
      </c>
      <c r="B9" s="68" t="s">
        <v>24</v>
      </c>
      <c r="C9" s="68" t="s">
        <v>20</v>
      </c>
      <c r="D9" s="160">
        <f t="shared" ref="D9:D32" si="7">E8+1</f>
        <v>46048</v>
      </c>
      <c r="E9" s="160">
        <f t="shared" si="6"/>
        <v>46061</v>
      </c>
      <c r="F9" s="136">
        <v>46062</v>
      </c>
      <c r="G9" s="136">
        <v>46063</v>
      </c>
      <c r="H9" s="68" t="s">
        <v>166</v>
      </c>
      <c r="I9" s="68" t="s">
        <v>22</v>
      </c>
      <c r="J9" s="72">
        <f>$E$9</f>
        <v>46061</v>
      </c>
      <c r="AA9" s="116" t="str">
        <f t="shared" si="0"/>
        <v>Monday</v>
      </c>
      <c r="AB9" s="116" t="str">
        <f t="shared" si="0"/>
        <v>Sunday</v>
      </c>
      <c r="AC9" s="116">
        <f t="shared" si="3"/>
        <v>13</v>
      </c>
      <c r="AD9" s="116">
        <f t="shared" si="1"/>
        <v>1</v>
      </c>
      <c r="AE9" s="116">
        <f t="shared" si="4"/>
        <v>2</v>
      </c>
      <c r="AF9" s="116">
        <f t="shared" si="2"/>
        <v>0</v>
      </c>
    </row>
    <row r="10" spans="1:35" ht="21.95" customHeight="1" x14ac:dyDescent="0.25">
      <c r="A10" s="195">
        <f t="shared" si="5"/>
        <v>2026</v>
      </c>
      <c r="B10" s="195" t="s">
        <v>25</v>
      </c>
      <c r="C10" s="195" t="s">
        <v>26</v>
      </c>
      <c r="D10" s="196">
        <f t="shared" si="7"/>
        <v>46062</v>
      </c>
      <c r="E10" s="196">
        <f t="shared" si="6"/>
        <v>46075</v>
      </c>
      <c r="F10" s="197">
        <v>46076</v>
      </c>
      <c r="G10" s="197">
        <v>46077</v>
      </c>
      <c r="H10" s="198" t="s">
        <v>167</v>
      </c>
      <c r="I10" s="195" t="s">
        <v>28</v>
      </c>
      <c r="J10" s="199">
        <f>E11</f>
        <v>46089</v>
      </c>
      <c r="AA10" s="116" t="str">
        <f t="shared" si="0"/>
        <v>Monday</v>
      </c>
      <c r="AB10" s="116" t="str">
        <f t="shared" si="0"/>
        <v>Sunday</v>
      </c>
      <c r="AC10" s="116">
        <f t="shared" si="3"/>
        <v>13</v>
      </c>
      <c r="AD10" s="116">
        <f t="shared" si="1"/>
        <v>1</v>
      </c>
      <c r="AE10" s="116">
        <f t="shared" si="4"/>
        <v>2</v>
      </c>
      <c r="AF10" s="116">
        <f t="shared" si="2"/>
        <v>14</v>
      </c>
    </row>
    <row r="11" spans="1:35" ht="21.95" customHeight="1" x14ac:dyDescent="0.25">
      <c r="A11" s="195">
        <f t="shared" si="5"/>
        <v>2026</v>
      </c>
      <c r="B11" s="195" t="s">
        <v>30</v>
      </c>
      <c r="C11" s="195" t="s">
        <v>26</v>
      </c>
      <c r="D11" s="196">
        <f t="shared" si="7"/>
        <v>46076</v>
      </c>
      <c r="E11" s="196">
        <f t="shared" si="6"/>
        <v>46089</v>
      </c>
      <c r="F11" s="197">
        <v>46090</v>
      </c>
      <c r="G11" s="197">
        <v>46091</v>
      </c>
      <c r="H11" s="198" t="s">
        <v>167</v>
      </c>
      <c r="I11" s="195" t="s">
        <v>28</v>
      </c>
      <c r="J11" s="199">
        <f>E11</f>
        <v>46089</v>
      </c>
      <c r="AA11" s="116" t="str">
        <f t="shared" si="0"/>
        <v>Monday</v>
      </c>
      <c r="AB11" s="116" t="str">
        <f t="shared" si="0"/>
        <v>Sunday</v>
      </c>
      <c r="AC11" s="116">
        <f t="shared" si="3"/>
        <v>13</v>
      </c>
      <c r="AD11" s="116">
        <f t="shared" si="1"/>
        <v>1</v>
      </c>
      <c r="AE11" s="116">
        <f t="shared" si="4"/>
        <v>2</v>
      </c>
      <c r="AF11" s="116">
        <f t="shared" si="2"/>
        <v>0</v>
      </c>
    </row>
    <row r="12" spans="1:35" ht="21.95" customHeight="1" x14ac:dyDescent="0.25">
      <c r="A12" s="68">
        <f t="shared" si="5"/>
        <v>2026</v>
      </c>
      <c r="B12" s="68" t="s">
        <v>31</v>
      </c>
      <c r="C12" s="68" t="s">
        <v>32</v>
      </c>
      <c r="D12" s="160">
        <f t="shared" si="7"/>
        <v>46090</v>
      </c>
      <c r="E12" s="160">
        <f t="shared" si="6"/>
        <v>46103</v>
      </c>
      <c r="F12" s="136">
        <v>46104</v>
      </c>
      <c r="G12" s="136">
        <v>46105</v>
      </c>
      <c r="H12" s="68" t="s">
        <v>168</v>
      </c>
      <c r="I12" s="68" t="s">
        <v>34</v>
      </c>
      <c r="J12" s="72">
        <f>E13</f>
        <v>46117</v>
      </c>
      <c r="AA12" s="116" t="str">
        <f t="shared" si="0"/>
        <v>Monday</v>
      </c>
      <c r="AB12" s="116" t="str">
        <f t="shared" si="0"/>
        <v>Sunday</v>
      </c>
      <c r="AC12" s="116">
        <f t="shared" si="3"/>
        <v>13</v>
      </c>
      <c r="AD12" s="116">
        <f t="shared" si="1"/>
        <v>1</v>
      </c>
      <c r="AE12" s="116">
        <f t="shared" si="4"/>
        <v>2</v>
      </c>
      <c r="AF12" s="116">
        <f t="shared" si="2"/>
        <v>14</v>
      </c>
      <c r="AI12" s="116" t="s">
        <v>122</v>
      </c>
    </row>
    <row r="13" spans="1:35" ht="21.95" customHeight="1" x14ac:dyDescent="0.25">
      <c r="A13" s="68">
        <f t="shared" si="5"/>
        <v>2026</v>
      </c>
      <c r="B13" s="68" t="s">
        <v>36</v>
      </c>
      <c r="C13" s="68" t="s">
        <v>32</v>
      </c>
      <c r="D13" s="160">
        <f t="shared" si="7"/>
        <v>46104</v>
      </c>
      <c r="E13" s="160">
        <f t="shared" si="6"/>
        <v>46117</v>
      </c>
      <c r="F13" s="136">
        <v>46118</v>
      </c>
      <c r="G13" s="136">
        <v>46119</v>
      </c>
      <c r="H13" s="68" t="s">
        <v>168</v>
      </c>
      <c r="I13" s="68" t="s">
        <v>34</v>
      </c>
      <c r="J13" s="72">
        <f>E13</f>
        <v>46117</v>
      </c>
      <c r="AA13" s="116" t="str">
        <f t="shared" si="0"/>
        <v>Monday</v>
      </c>
      <c r="AB13" s="116" t="str">
        <f t="shared" si="0"/>
        <v>Sunday</v>
      </c>
      <c r="AC13" s="116">
        <f t="shared" si="3"/>
        <v>13</v>
      </c>
      <c r="AD13" s="116">
        <f t="shared" si="1"/>
        <v>1</v>
      </c>
      <c r="AE13" s="116">
        <f t="shared" si="4"/>
        <v>2</v>
      </c>
      <c r="AF13" s="116">
        <f t="shared" si="2"/>
        <v>0</v>
      </c>
      <c r="AI13" s="116" t="s">
        <v>123</v>
      </c>
    </row>
    <row r="14" spans="1:35" ht="21.95" customHeight="1" x14ac:dyDescent="0.25">
      <c r="A14" s="195">
        <f t="shared" si="5"/>
        <v>2026</v>
      </c>
      <c r="B14" s="195" t="s">
        <v>37</v>
      </c>
      <c r="C14" s="195" t="s">
        <v>38</v>
      </c>
      <c r="D14" s="196">
        <f t="shared" si="7"/>
        <v>46118</v>
      </c>
      <c r="E14" s="196">
        <f t="shared" si="6"/>
        <v>46131</v>
      </c>
      <c r="F14" s="197">
        <v>46132</v>
      </c>
      <c r="G14" s="197">
        <v>46133</v>
      </c>
      <c r="H14" s="198" t="s">
        <v>169</v>
      </c>
      <c r="I14" s="195" t="s">
        <v>40</v>
      </c>
      <c r="J14" s="199">
        <f>E15</f>
        <v>46145</v>
      </c>
      <c r="AA14" s="116" t="str">
        <f t="shared" si="0"/>
        <v>Monday</v>
      </c>
      <c r="AB14" s="116" t="str">
        <f t="shared" si="0"/>
        <v>Sunday</v>
      </c>
      <c r="AC14" s="116">
        <f t="shared" si="3"/>
        <v>13</v>
      </c>
      <c r="AD14" s="116">
        <f t="shared" si="1"/>
        <v>1</v>
      </c>
      <c r="AE14" s="116">
        <f t="shared" si="4"/>
        <v>2</v>
      </c>
      <c r="AF14" s="116">
        <f t="shared" si="2"/>
        <v>14</v>
      </c>
      <c r="AI14" s="116" t="s">
        <v>124</v>
      </c>
    </row>
    <row r="15" spans="1:35" ht="21.95" customHeight="1" x14ac:dyDescent="0.25">
      <c r="A15" s="195">
        <f t="shared" si="5"/>
        <v>2026</v>
      </c>
      <c r="B15" s="195" t="s">
        <v>42</v>
      </c>
      <c r="C15" s="195" t="s">
        <v>38</v>
      </c>
      <c r="D15" s="196">
        <f t="shared" si="7"/>
        <v>46132</v>
      </c>
      <c r="E15" s="196">
        <f t="shared" si="6"/>
        <v>46145</v>
      </c>
      <c r="F15" s="197">
        <v>46146</v>
      </c>
      <c r="G15" s="197">
        <v>46147</v>
      </c>
      <c r="H15" s="198" t="s">
        <v>169</v>
      </c>
      <c r="I15" s="195" t="s">
        <v>40</v>
      </c>
      <c r="J15" s="199">
        <f>E15</f>
        <v>46145</v>
      </c>
      <c r="AA15" s="116" t="str">
        <f t="shared" si="0"/>
        <v>Monday</v>
      </c>
      <c r="AB15" s="116" t="str">
        <f t="shared" si="0"/>
        <v>Sunday</v>
      </c>
      <c r="AC15" s="116">
        <f t="shared" si="3"/>
        <v>13</v>
      </c>
      <c r="AD15" s="116">
        <f t="shared" si="1"/>
        <v>1</v>
      </c>
      <c r="AE15" s="116">
        <f t="shared" si="4"/>
        <v>2</v>
      </c>
      <c r="AF15" s="116">
        <f t="shared" si="2"/>
        <v>0</v>
      </c>
      <c r="AI15" s="116" t="s">
        <v>125</v>
      </c>
    </row>
    <row r="16" spans="1:35" ht="21.95" customHeight="1" x14ac:dyDescent="0.25">
      <c r="A16" s="68">
        <f t="shared" si="5"/>
        <v>2026</v>
      </c>
      <c r="B16" s="68" t="s">
        <v>43</v>
      </c>
      <c r="C16" s="68" t="s">
        <v>45</v>
      </c>
      <c r="D16" s="160">
        <f t="shared" si="7"/>
        <v>46146</v>
      </c>
      <c r="E16" s="160">
        <f t="shared" si="6"/>
        <v>46159</v>
      </c>
      <c r="F16" s="136">
        <v>46160</v>
      </c>
      <c r="G16" s="136">
        <v>46161</v>
      </c>
      <c r="H16" s="68" t="s">
        <v>170</v>
      </c>
      <c r="I16" s="68" t="s">
        <v>47</v>
      </c>
      <c r="J16" s="72">
        <f>E17</f>
        <v>46173</v>
      </c>
      <c r="AA16" s="116" t="str">
        <f t="shared" si="0"/>
        <v>Monday</v>
      </c>
      <c r="AB16" s="116" t="str">
        <f t="shared" si="0"/>
        <v>Sunday</v>
      </c>
      <c r="AC16" s="116">
        <f t="shared" si="3"/>
        <v>13</v>
      </c>
      <c r="AD16" s="116">
        <f t="shared" si="1"/>
        <v>1</v>
      </c>
      <c r="AE16" s="116">
        <f t="shared" si="4"/>
        <v>2</v>
      </c>
      <c r="AF16" s="116">
        <f t="shared" si="2"/>
        <v>14</v>
      </c>
      <c r="AI16" s="116" t="s">
        <v>126</v>
      </c>
    </row>
    <row r="17" spans="1:35" ht="21.95" customHeight="1" x14ac:dyDescent="0.25">
      <c r="A17" s="68">
        <f t="shared" si="5"/>
        <v>2026</v>
      </c>
      <c r="B17" s="68" t="s">
        <v>44</v>
      </c>
      <c r="C17" s="68" t="s">
        <v>45</v>
      </c>
      <c r="D17" s="160">
        <f t="shared" si="7"/>
        <v>46160</v>
      </c>
      <c r="E17" s="160">
        <f t="shared" si="6"/>
        <v>46173</v>
      </c>
      <c r="F17" s="136">
        <v>46174</v>
      </c>
      <c r="G17" s="136">
        <v>46175</v>
      </c>
      <c r="H17" s="68" t="s">
        <v>170</v>
      </c>
      <c r="I17" s="68" t="s">
        <v>47</v>
      </c>
      <c r="J17" s="72">
        <f>E17</f>
        <v>46173</v>
      </c>
      <c r="AA17" s="116" t="str">
        <f t="shared" si="0"/>
        <v>Monday</v>
      </c>
      <c r="AB17" s="116" t="str">
        <f t="shared" si="0"/>
        <v>Sunday</v>
      </c>
      <c r="AC17" s="116">
        <f t="shared" si="3"/>
        <v>13</v>
      </c>
      <c r="AD17" s="116">
        <f t="shared" si="1"/>
        <v>1</v>
      </c>
      <c r="AE17" s="116">
        <f t="shared" si="4"/>
        <v>2</v>
      </c>
      <c r="AF17" s="116">
        <f t="shared" si="2"/>
        <v>0</v>
      </c>
      <c r="AI17" s="116" t="s">
        <v>127</v>
      </c>
    </row>
    <row r="18" spans="1:35" ht="21.95" customHeight="1" x14ac:dyDescent="0.25">
      <c r="A18" s="195">
        <f t="shared" si="5"/>
        <v>2026</v>
      </c>
      <c r="B18" s="195" t="s">
        <v>49</v>
      </c>
      <c r="C18" s="195" t="s">
        <v>51</v>
      </c>
      <c r="D18" s="196">
        <f t="shared" si="7"/>
        <v>46174</v>
      </c>
      <c r="E18" s="196">
        <f t="shared" si="6"/>
        <v>46187</v>
      </c>
      <c r="F18" s="197">
        <v>46188</v>
      </c>
      <c r="G18" s="197">
        <v>46189</v>
      </c>
      <c r="H18" s="198" t="s">
        <v>171</v>
      </c>
      <c r="I18" s="195" t="s">
        <v>53</v>
      </c>
      <c r="J18" s="199">
        <f>E20</f>
        <v>46215</v>
      </c>
      <c r="AA18" s="116" t="str">
        <f t="shared" si="0"/>
        <v>Monday</v>
      </c>
      <c r="AB18" s="116" t="str">
        <f t="shared" si="0"/>
        <v>Sunday</v>
      </c>
      <c r="AC18" s="116">
        <f t="shared" si="3"/>
        <v>13</v>
      </c>
      <c r="AD18" s="116">
        <f t="shared" si="1"/>
        <v>1</v>
      </c>
      <c r="AE18" s="116">
        <f t="shared" si="4"/>
        <v>3</v>
      </c>
      <c r="AF18" s="116">
        <f t="shared" si="2"/>
        <v>28</v>
      </c>
      <c r="AI18" s="116" t="s">
        <v>128</v>
      </c>
    </row>
    <row r="19" spans="1:35" ht="21.95" customHeight="1" x14ac:dyDescent="0.25">
      <c r="A19" s="195">
        <f t="shared" si="5"/>
        <v>2026</v>
      </c>
      <c r="B19" s="195" t="s">
        <v>50</v>
      </c>
      <c r="C19" s="195" t="s">
        <v>51</v>
      </c>
      <c r="D19" s="196">
        <f t="shared" si="7"/>
        <v>46188</v>
      </c>
      <c r="E19" s="196">
        <f t="shared" si="6"/>
        <v>46201</v>
      </c>
      <c r="F19" s="197">
        <v>46202</v>
      </c>
      <c r="G19" s="197">
        <v>46203</v>
      </c>
      <c r="H19" s="198" t="s">
        <v>171</v>
      </c>
      <c r="I19" s="195" t="s">
        <v>53</v>
      </c>
      <c r="J19" s="199">
        <f>E20</f>
        <v>46215</v>
      </c>
      <c r="AA19" s="116" t="str">
        <f t="shared" si="0"/>
        <v>Monday</v>
      </c>
      <c r="AB19" s="116" t="str">
        <f t="shared" si="0"/>
        <v>Sunday</v>
      </c>
      <c r="AC19" s="116">
        <f t="shared" si="3"/>
        <v>13</v>
      </c>
      <c r="AD19" s="116">
        <f t="shared" si="1"/>
        <v>1</v>
      </c>
      <c r="AE19" s="116">
        <f t="shared" si="4"/>
        <v>3</v>
      </c>
      <c r="AF19" s="116">
        <f t="shared" si="2"/>
        <v>14</v>
      </c>
    </row>
    <row r="20" spans="1:35" ht="21.95" customHeight="1" x14ac:dyDescent="0.25">
      <c r="A20" s="195">
        <f t="shared" si="5"/>
        <v>2026</v>
      </c>
      <c r="B20" s="195" t="s">
        <v>55</v>
      </c>
      <c r="C20" s="195" t="s">
        <v>51</v>
      </c>
      <c r="D20" s="196">
        <f t="shared" si="7"/>
        <v>46202</v>
      </c>
      <c r="E20" s="196">
        <f t="shared" si="6"/>
        <v>46215</v>
      </c>
      <c r="F20" s="197">
        <v>46216</v>
      </c>
      <c r="G20" s="197">
        <v>46217</v>
      </c>
      <c r="H20" s="198" t="s">
        <v>171</v>
      </c>
      <c r="I20" s="195" t="s">
        <v>53</v>
      </c>
      <c r="J20" s="199">
        <f>E20</f>
        <v>46215</v>
      </c>
      <c r="AA20" s="116" t="str">
        <f t="shared" si="0"/>
        <v>Monday</v>
      </c>
      <c r="AB20" s="116" t="str">
        <f t="shared" si="0"/>
        <v>Sunday</v>
      </c>
      <c r="AC20" s="116">
        <f t="shared" si="3"/>
        <v>13</v>
      </c>
      <c r="AD20" s="116">
        <f t="shared" si="1"/>
        <v>1</v>
      </c>
      <c r="AE20" s="116">
        <f t="shared" si="4"/>
        <v>3</v>
      </c>
      <c r="AF20" s="116">
        <f t="shared" si="2"/>
        <v>0</v>
      </c>
      <c r="AI20" s="116" t="s">
        <v>129</v>
      </c>
    </row>
    <row r="21" spans="1:35" ht="21.95" customHeight="1" x14ac:dyDescent="0.25">
      <c r="A21" s="68">
        <f t="shared" si="5"/>
        <v>2026</v>
      </c>
      <c r="B21" s="68" t="s">
        <v>56</v>
      </c>
      <c r="C21" s="68" t="s">
        <v>57</v>
      </c>
      <c r="D21" s="160">
        <f t="shared" si="7"/>
        <v>46216</v>
      </c>
      <c r="E21" s="160">
        <f t="shared" si="6"/>
        <v>46229</v>
      </c>
      <c r="F21" s="136">
        <v>46230</v>
      </c>
      <c r="G21" s="136">
        <v>46231</v>
      </c>
      <c r="H21" s="68" t="s">
        <v>172</v>
      </c>
      <c r="I21" s="68" t="s">
        <v>59</v>
      </c>
      <c r="J21" s="72">
        <f>E22</f>
        <v>46243</v>
      </c>
      <c r="AA21" s="116" t="str">
        <f t="shared" si="0"/>
        <v>Monday</v>
      </c>
      <c r="AB21" s="116" t="str">
        <f t="shared" si="0"/>
        <v>Sunday</v>
      </c>
      <c r="AC21" s="116">
        <f t="shared" si="3"/>
        <v>13</v>
      </c>
      <c r="AD21" s="116">
        <f t="shared" si="1"/>
        <v>1</v>
      </c>
      <c r="AE21" s="116">
        <f t="shared" si="4"/>
        <v>2</v>
      </c>
      <c r="AF21" s="116">
        <f t="shared" si="2"/>
        <v>14</v>
      </c>
    </row>
    <row r="22" spans="1:35" ht="21.95" customHeight="1" x14ac:dyDescent="0.25">
      <c r="A22" s="68">
        <f t="shared" si="5"/>
        <v>2026</v>
      </c>
      <c r="B22" s="68" t="s">
        <v>61</v>
      </c>
      <c r="C22" s="68" t="s">
        <v>57</v>
      </c>
      <c r="D22" s="160">
        <f t="shared" si="7"/>
        <v>46230</v>
      </c>
      <c r="E22" s="160">
        <f t="shared" si="6"/>
        <v>46243</v>
      </c>
      <c r="F22" s="136">
        <v>46244</v>
      </c>
      <c r="G22" s="136">
        <v>46245</v>
      </c>
      <c r="H22" s="68" t="s">
        <v>172</v>
      </c>
      <c r="I22" s="68" t="s">
        <v>59</v>
      </c>
      <c r="J22" s="72">
        <f>E22</f>
        <v>46243</v>
      </c>
      <c r="AA22" s="116" t="str">
        <f t="shared" si="0"/>
        <v>Monday</v>
      </c>
      <c r="AB22" s="116" t="str">
        <f t="shared" si="0"/>
        <v>Sunday</v>
      </c>
      <c r="AC22" s="116">
        <f t="shared" si="3"/>
        <v>13</v>
      </c>
      <c r="AD22" s="116">
        <f t="shared" si="1"/>
        <v>1</v>
      </c>
      <c r="AE22" s="116">
        <f t="shared" si="4"/>
        <v>2</v>
      </c>
      <c r="AF22" s="116">
        <f t="shared" si="2"/>
        <v>0</v>
      </c>
      <c r="AI22" s="116" t="s">
        <v>130</v>
      </c>
    </row>
    <row r="23" spans="1:35" ht="21.95" customHeight="1" x14ac:dyDescent="0.25">
      <c r="A23" s="195">
        <f t="shared" si="5"/>
        <v>2026</v>
      </c>
      <c r="B23" s="195" t="s">
        <v>62</v>
      </c>
      <c r="C23" s="195" t="s">
        <v>63</v>
      </c>
      <c r="D23" s="196">
        <f t="shared" si="7"/>
        <v>46244</v>
      </c>
      <c r="E23" s="196">
        <f t="shared" si="6"/>
        <v>46257</v>
      </c>
      <c r="F23" s="197">
        <v>46258</v>
      </c>
      <c r="G23" s="197">
        <v>46259</v>
      </c>
      <c r="H23" s="198" t="s">
        <v>173</v>
      </c>
      <c r="I23" s="195" t="s">
        <v>65</v>
      </c>
      <c r="J23" s="199">
        <f>E24</f>
        <v>46271</v>
      </c>
      <c r="AA23" s="116" t="str">
        <f t="shared" si="0"/>
        <v>Monday</v>
      </c>
      <c r="AB23" s="116" t="str">
        <f t="shared" si="0"/>
        <v>Sunday</v>
      </c>
      <c r="AC23" s="116">
        <f t="shared" si="3"/>
        <v>13</v>
      </c>
      <c r="AD23" s="116">
        <f t="shared" si="1"/>
        <v>1</v>
      </c>
      <c r="AE23" s="116">
        <f t="shared" si="4"/>
        <v>2</v>
      </c>
      <c r="AF23" s="116">
        <f t="shared" si="2"/>
        <v>14</v>
      </c>
      <c r="AI23" s="137" t="s">
        <v>131</v>
      </c>
    </row>
    <row r="24" spans="1:35" ht="21.95" customHeight="1" x14ac:dyDescent="0.25">
      <c r="A24" s="195">
        <f t="shared" si="5"/>
        <v>2026</v>
      </c>
      <c r="B24" s="195" t="s">
        <v>67</v>
      </c>
      <c r="C24" s="195" t="s">
        <v>63</v>
      </c>
      <c r="D24" s="196">
        <f t="shared" si="7"/>
        <v>46258</v>
      </c>
      <c r="E24" s="196">
        <f t="shared" si="6"/>
        <v>46271</v>
      </c>
      <c r="F24" s="197">
        <v>46273</v>
      </c>
      <c r="G24" s="197">
        <v>46274</v>
      </c>
      <c r="H24" s="198" t="s">
        <v>173</v>
      </c>
      <c r="I24" s="195" t="s">
        <v>65</v>
      </c>
      <c r="J24" s="199">
        <f>E24</f>
        <v>46271</v>
      </c>
      <c r="AA24" s="116" t="str">
        <f t="shared" si="0"/>
        <v>Monday</v>
      </c>
      <c r="AB24" s="116" t="str">
        <f t="shared" si="0"/>
        <v>Sunday</v>
      </c>
      <c r="AC24" s="116">
        <f t="shared" si="3"/>
        <v>13</v>
      </c>
      <c r="AD24" s="116">
        <f t="shared" si="1"/>
        <v>1</v>
      </c>
      <c r="AE24" s="116">
        <f t="shared" si="4"/>
        <v>2</v>
      </c>
      <c r="AF24" s="116">
        <f t="shared" si="2"/>
        <v>0</v>
      </c>
      <c r="AI24" s="137" t="s">
        <v>132</v>
      </c>
    </row>
    <row r="25" spans="1:35" ht="21.95" customHeight="1" x14ac:dyDescent="0.25">
      <c r="A25" s="68">
        <f t="shared" si="5"/>
        <v>2026</v>
      </c>
      <c r="B25" s="68" t="s">
        <v>68</v>
      </c>
      <c r="C25" s="68" t="s">
        <v>69</v>
      </c>
      <c r="D25" s="160">
        <f t="shared" si="7"/>
        <v>46272</v>
      </c>
      <c r="E25" s="160">
        <f t="shared" si="6"/>
        <v>46285</v>
      </c>
      <c r="F25" s="136">
        <v>46286</v>
      </c>
      <c r="G25" s="136">
        <v>46287</v>
      </c>
      <c r="H25" s="68" t="s">
        <v>174</v>
      </c>
      <c r="I25" s="68" t="s">
        <v>71</v>
      </c>
      <c r="J25" s="72">
        <f>E26</f>
        <v>46299</v>
      </c>
      <c r="AA25" s="116" t="str">
        <f t="shared" si="0"/>
        <v>Monday</v>
      </c>
      <c r="AB25" s="116" t="str">
        <f t="shared" si="0"/>
        <v>Sunday</v>
      </c>
      <c r="AC25" s="116">
        <f t="shared" si="3"/>
        <v>13</v>
      </c>
      <c r="AD25" s="116">
        <f t="shared" si="1"/>
        <v>1</v>
      </c>
      <c r="AE25" s="116">
        <f t="shared" si="4"/>
        <v>2</v>
      </c>
      <c r="AF25" s="116">
        <f t="shared" si="2"/>
        <v>14</v>
      </c>
      <c r="AI25" s="116" t="s">
        <v>133</v>
      </c>
    </row>
    <row r="26" spans="1:35" ht="21.95" customHeight="1" x14ac:dyDescent="0.25">
      <c r="A26" s="68">
        <f t="shared" si="5"/>
        <v>2026</v>
      </c>
      <c r="B26" s="68" t="s">
        <v>73</v>
      </c>
      <c r="C26" s="68" t="s">
        <v>69</v>
      </c>
      <c r="D26" s="160">
        <f t="shared" si="7"/>
        <v>46286</v>
      </c>
      <c r="E26" s="160">
        <f t="shared" si="6"/>
        <v>46299</v>
      </c>
      <c r="F26" s="136">
        <v>46300</v>
      </c>
      <c r="G26" s="136">
        <v>46301</v>
      </c>
      <c r="H26" s="68" t="s">
        <v>174</v>
      </c>
      <c r="I26" s="68" t="s">
        <v>71</v>
      </c>
      <c r="J26" s="72">
        <f>E26</f>
        <v>46299</v>
      </c>
      <c r="AA26" s="116" t="str">
        <f t="shared" si="0"/>
        <v>Monday</v>
      </c>
      <c r="AB26" s="116" t="str">
        <f t="shared" si="0"/>
        <v>Sunday</v>
      </c>
      <c r="AC26" s="116">
        <f t="shared" si="3"/>
        <v>13</v>
      </c>
      <c r="AD26" s="116">
        <f t="shared" si="1"/>
        <v>1</v>
      </c>
      <c r="AE26" s="116">
        <f t="shared" si="4"/>
        <v>2</v>
      </c>
      <c r="AF26" s="116">
        <f t="shared" si="2"/>
        <v>0</v>
      </c>
      <c r="AI26" s="116" t="s">
        <v>134</v>
      </c>
    </row>
    <row r="27" spans="1:35" ht="21.95" customHeight="1" x14ac:dyDescent="0.25">
      <c r="A27" s="195">
        <f t="shared" si="5"/>
        <v>2026</v>
      </c>
      <c r="B27" s="195" t="s">
        <v>74</v>
      </c>
      <c r="C27" s="195" t="s">
        <v>75</v>
      </c>
      <c r="D27" s="196">
        <f t="shared" si="7"/>
        <v>46300</v>
      </c>
      <c r="E27" s="196">
        <f t="shared" si="6"/>
        <v>46313</v>
      </c>
      <c r="F27" s="197">
        <v>46314</v>
      </c>
      <c r="G27" s="197">
        <v>46315</v>
      </c>
      <c r="H27" s="200">
        <v>46356</v>
      </c>
      <c r="I27" s="195" t="s">
        <v>77</v>
      </c>
      <c r="J27" s="199">
        <f>E28</f>
        <v>46327</v>
      </c>
      <c r="AA27" s="116" t="str">
        <f t="shared" si="0"/>
        <v>Monday</v>
      </c>
      <c r="AB27" s="116" t="str">
        <f t="shared" si="0"/>
        <v>Sunday</v>
      </c>
      <c r="AC27" s="116">
        <f t="shared" si="3"/>
        <v>13</v>
      </c>
      <c r="AD27" s="116">
        <f t="shared" si="1"/>
        <v>1</v>
      </c>
      <c r="AE27" s="116">
        <f t="shared" si="4"/>
        <v>2</v>
      </c>
      <c r="AF27" s="116">
        <f t="shared" si="2"/>
        <v>14</v>
      </c>
      <c r="AI27" s="137" t="s">
        <v>135</v>
      </c>
    </row>
    <row r="28" spans="1:35" ht="21.95" customHeight="1" x14ac:dyDescent="0.25">
      <c r="A28" s="195">
        <f t="shared" si="5"/>
        <v>2026</v>
      </c>
      <c r="B28" s="195" t="s">
        <v>79</v>
      </c>
      <c r="C28" s="195" t="s">
        <v>75</v>
      </c>
      <c r="D28" s="196">
        <f t="shared" si="7"/>
        <v>46314</v>
      </c>
      <c r="E28" s="196">
        <f t="shared" si="6"/>
        <v>46327</v>
      </c>
      <c r="F28" s="197">
        <v>46328</v>
      </c>
      <c r="G28" s="197">
        <v>46329</v>
      </c>
      <c r="H28" s="200">
        <v>46352</v>
      </c>
      <c r="I28" s="195" t="s">
        <v>77</v>
      </c>
      <c r="J28" s="199">
        <f>E28</f>
        <v>46327</v>
      </c>
      <c r="AA28" s="116" t="str">
        <f t="shared" si="0"/>
        <v>Monday</v>
      </c>
      <c r="AB28" s="116" t="str">
        <f t="shared" si="0"/>
        <v>Sunday</v>
      </c>
      <c r="AC28" s="116">
        <f>_xlfn.DAYS(E28,D28)</f>
        <v>13</v>
      </c>
      <c r="AD28" s="116">
        <f t="shared" si="1"/>
        <v>1</v>
      </c>
      <c r="AE28" s="116">
        <f t="shared" si="4"/>
        <v>2</v>
      </c>
      <c r="AF28" s="116">
        <f t="shared" si="2"/>
        <v>0</v>
      </c>
      <c r="AI28" s="137" t="s">
        <v>136</v>
      </c>
    </row>
    <row r="29" spans="1:35" ht="21.95" customHeight="1" x14ac:dyDescent="0.25">
      <c r="A29" s="68">
        <f t="shared" si="5"/>
        <v>2026</v>
      </c>
      <c r="B29" s="68" t="s">
        <v>80</v>
      </c>
      <c r="C29" s="68" t="s">
        <v>81</v>
      </c>
      <c r="D29" s="160">
        <f t="shared" si="7"/>
        <v>46328</v>
      </c>
      <c r="E29" s="160">
        <f t="shared" si="6"/>
        <v>46341</v>
      </c>
      <c r="F29" s="136">
        <v>46342</v>
      </c>
      <c r="G29" s="136">
        <v>46343</v>
      </c>
      <c r="H29" s="185">
        <v>46357</v>
      </c>
      <c r="I29" s="68" t="s">
        <v>83</v>
      </c>
      <c r="J29" s="72">
        <f>E30</f>
        <v>46355</v>
      </c>
      <c r="AA29" s="116" t="str">
        <f t="shared" si="0"/>
        <v>Monday</v>
      </c>
      <c r="AB29" s="116" t="str">
        <f t="shared" si="0"/>
        <v>Sunday</v>
      </c>
      <c r="AC29" s="116">
        <f t="shared" si="3"/>
        <v>13</v>
      </c>
      <c r="AD29" s="116">
        <f t="shared" si="1"/>
        <v>1</v>
      </c>
      <c r="AE29" s="116">
        <f t="shared" si="4"/>
        <v>2</v>
      </c>
      <c r="AF29" s="116">
        <f t="shared" si="2"/>
        <v>14</v>
      </c>
      <c r="AI29" s="137" t="s">
        <v>137</v>
      </c>
    </row>
    <row r="30" spans="1:35" ht="21.95" customHeight="1" x14ac:dyDescent="0.25">
      <c r="A30" s="68">
        <f t="shared" si="5"/>
        <v>2026</v>
      </c>
      <c r="B30" s="68" t="s">
        <v>85</v>
      </c>
      <c r="C30" s="68" t="s">
        <v>81</v>
      </c>
      <c r="D30" s="160">
        <f t="shared" si="7"/>
        <v>46342</v>
      </c>
      <c r="E30" s="160">
        <f t="shared" si="6"/>
        <v>46355</v>
      </c>
      <c r="F30" s="136">
        <v>46356</v>
      </c>
      <c r="G30" s="136">
        <v>46357</v>
      </c>
      <c r="H30" s="185" t="s">
        <v>175</v>
      </c>
      <c r="I30" s="68" t="s">
        <v>83</v>
      </c>
      <c r="J30" s="72">
        <f>E30</f>
        <v>46355</v>
      </c>
      <c r="AA30" s="116" t="str">
        <f t="shared" si="0"/>
        <v>Monday</v>
      </c>
      <c r="AB30" s="116" t="str">
        <f t="shared" si="0"/>
        <v>Sunday</v>
      </c>
      <c r="AC30" s="116">
        <f t="shared" si="3"/>
        <v>13</v>
      </c>
      <c r="AD30" s="116">
        <f t="shared" si="1"/>
        <v>1</v>
      </c>
      <c r="AE30" s="116">
        <f>COUNTIF($I$5:$I$30,I30)</f>
        <v>2</v>
      </c>
      <c r="AF30" s="116">
        <f t="shared" si="2"/>
        <v>0</v>
      </c>
      <c r="AI30" s="137" t="s">
        <v>138</v>
      </c>
    </row>
    <row r="31" spans="1:35" ht="21.95" customHeight="1" x14ac:dyDescent="0.25">
      <c r="A31" s="195">
        <f t="shared" si="5"/>
        <v>2026</v>
      </c>
      <c r="B31" s="195" t="s">
        <v>12</v>
      </c>
      <c r="C31" s="195" t="s">
        <v>13</v>
      </c>
      <c r="D31" s="196">
        <f t="shared" si="7"/>
        <v>46356</v>
      </c>
      <c r="E31" s="196">
        <f t="shared" si="6"/>
        <v>46369</v>
      </c>
      <c r="F31" s="197">
        <v>46370</v>
      </c>
      <c r="G31" s="197">
        <v>46371</v>
      </c>
      <c r="H31" s="200" t="s">
        <v>176</v>
      </c>
      <c r="I31" s="195" t="s">
        <v>15</v>
      </c>
      <c r="J31" s="199">
        <f>E32</f>
        <v>46383</v>
      </c>
      <c r="AA31" s="116" t="str">
        <f t="shared" si="0"/>
        <v>Monday</v>
      </c>
      <c r="AB31" s="116" t="str">
        <f t="shared" si="0"/>
        <v>Sunday</v>
      </c>
      <c r="AC31" s="116">
        <f t="shared" si="3"/>
        <v>13</v>
      </c>
      <c r="AD31" s="116">
        <f>_xlfn.DAYS(D32,E31)</f>
        <v>1</v>
      </c>
      <c r="AE31" s="116">
        <f t="shared" ref="AE31:AE32" si="8">COUNTIF($I$5:$I$30,I31)</f>
        <v>3</v>
      </c>
      <c r="AF31" s="116">
        <f t="shared" si="2"/>
        <v>14</v>
      </c>
      <c r="AI31" s="137" t="s">
        <v>134</v>
      </c>
    </row>
    <row r="32" spans="1:35" ht="21.95" customHeight="1" x14ac:dyDescent="0.25">
      <c r="A32" s="195">
        <f>A31+1</f>
        <v>2027</v>
      </c>
      <c r="B32" s="195" t="s">
        <v>17</v>
      </c>
      <c r="C32" s="195" t="s">
        <v>13</v>
      </c>
      <c r="D32" s="196">
        <f t="shared" si="7"/>
        <v>46370</v>
      </c>
      <c r="E32" s="196">
        <f t="shared" si="6"/>
        <v>46383</v>
      </c>
      <c r="F32" s="197">
        <v>46384</v>
      </c>
      <c r="G32" s="197">
        <v>46385</v>
      </c>
      <c r="H32" s="200" t="s">
        <v>176</v>
      </c>
      <c r="I32" s="195" t="s">
        <v>15</v>
      </c>
      <c r="J32" s="199">
        <f>E32</f>
        <v>46383</v>
      </c>
      <c r="AA32" s="116" t="str">
        <f t="shared" si="0"/>
        <v>Monday</v>
      </c>
      <c r="AB32" s="116" t="str">
        <f t="shared" si="0"/>
        <v>Sunday</v>
      </c>
      <c r="AC32" s="116">
        <f t="shared" si="3"/>
        <v>13</v>
      </c>
      <c r="AD32" s="116" t="e">
        <f>_xlfn.DAYS(#REF!,E32)</f>
        <v>#REF!</v>
      </c>
      <c r="AE32" s="116">
        <f t="shared" si="8"/>
        <v>3</v>
      </c>
      <c r="AF32" s="116">
        <f t="shared" si="2"/>
        <v>0</v>
      </c>
      <c r="AI32" s="137" t="s">
        <v>139</v>
      </c>
    </row>
    <row r="33" spans="1:35" ht="15.75" x14ac:dyDescent="0.25">
      <c r="A33" s="133"/>
      <c r="B33" s="133"/>
      <c r="C33" s="133"/>
      <c r="D33" s="183"/>
      <c r="E33" s="183"/>
      <c r="F33" s="133"/>
      <c r="G33" s="133"/>
      <c r="H33" s="133"/>
      <c r="I33" s="133"/>
      <c r="J33" s="140">
        <v>46027</v>
      </c>
      <c r="AI33" s="137" t="s">
        <v>141</v>
      </c>
    </row>
    <row r="34" spans="1:35" ht="15.75" x14ac:dyDescent="0.25">
      <c r="AI34" s="137" t="s">
        <v>142</v>
      </c>
    </row>
    <row r="35" spans="1:35" ht="21.95" customHeight="1" x14ac:dyDescent="0.25">
      <c r="B35" s="201" t="s">
        <v>106</v>
      </c>
      <c r="C35" s="202"/>
      <c r="D35" s="203" t="s">
        <v>107</v>
      </c>
      <c r="E35" s="204"/>
      <c r="F35" s="205"/>
      <c r="G35" s="205"/>
      <c r="H35" s="205"/>
      <c r="I35" s="202"/>
      <c r="AI35" s="137" t="s">
        <v>143</v>
      </c>
    </row>
    <row r="36" spans="1:35" ht="21.95" customHeight="1" x14ac:dyDescent="0.25">
      <c r="B36" s="147" t="s">
        <v>6</v>
      </c>
      <c r="C36" s="148"/>
      <c r="D36" s="149" t="s">
        <v>108</v>
      </c>
      <c r="E36" s="150"/>
      <c r="F36" s="151"/>
      <c r="G36" s="151"/>
      <c r="H36" s="151"/>
      <c r="I36" s="148"/>
      <c r="AI36" s="137" t="s">
        <v>135</v>
      </c>
    </row>
    <row r="37" spans="1:35" ht="21.95" customHeight="1" x14ac:dyDescent="0.25">
      <c r="B37" s="201" t="s">
        <v>109</v>
      </c>
      <c r="C37" s="202"/>
      <c r="D37" s="203" t="s">
        <v>110</v>
      </c>
      <c r="E37" s="204"/>
      <c r="F37" s="205"/>
      <c r="G37" s="205"/>
      <c r="H37" s="205"/>
      <c r="I37" s="202"/>
      <c r="AI37" s="137" t="s">
        <v>140</v>
      </c>
    </row>
    <row r="38" spans="1:35" ht="21.95" customHeight="1" x14ac:dyDescent="0.25">
      <c r="B38" s="147" t="s">
        <v>9</v>
      </c>
      <c r="C38" s="148"/>
      <c r="D38" s="149" t="s">
        <v>111</v>
      </c>
      <c r="E38" s="150"/>
      <c r="F38" s="151"/>
      <c r="G38" s="151"/>
      <c r="H38" s="151"/>
      <c r="I38" s="148"/>
      <c r="AI38" s="137" t="s">
        <v>144</v>
      </c>
    </row>
    <row r="39" spans="1:35" ht="21.95" customHeight="1" x14ac:dyDescent="0.25">
      <c r="B39" s="201" t="s">
        <v>10</v>
      </c>
      <c r="C39" s="202"/>
      <c r="D39" s="203" t="s">
        <v>112</v>
      </c>
      <c r="E39" s="204"/>
      <c r="F39" s="205"/>
      <c r="G39" s="205"/>
      <c r="H39" s="205"/>
      <c r="I39" s="202"/>
    </row>
    <row r="40" spans="1:35" ht="21.95" customHeight="1" x14ac:dyDescent="0.25">
      <c r="B40" s="147" t="s">
        <v>11</v>
      </c>
      <c r="C40" s="148"/>
      <c r="D40" s="149" t="s">
        <v>113</v>
      </c>
      <c r="E40" s="150"/>
      <c r="F40" s="151"/>
      <c r="G40" s="151"/>
      <c r="H40" s="151"/>
      <c r="I40" s="148"/>
    </row>
    <row r="41" spans="1:35" ht="21.95" customHeight="1" x14ac:dyDescent="0.25">
      <c r="B41" s="201" t="s">
        <v>114</v>
      </c>
      <c r="C41" s="202"/>
      <c r="D41" s="203" t="s">
        <v>115</v>
      </c>
      <c r="E41" s="204"/>
      <c r="F41" s="205"/>
      <c r="G41" s="205"/>
      <c r="H41" s="205"/>
      <c r="I41" s="202"/>
    </row>
    <row r="42" spans="1:35" ht="21.95" customHeight="1" thickBot="1" x14ac:dyDescent="0.3">
      <c r="B42" s="152" t="s">
        <v>116</v>
      </c>
      <c r="C42" s="153"/>
      <c r="D42" s="154" t="s">
        <v>117</v>
      </c>
      <c r="E42" s="155"/>
      <c r="F42" s="156"/>
      <c r="G42" s="156"/>
      <c r="H42" s="156"/>
      <c r="I42" s="157"/>
    </row>
    <row r="43" spans="1:35" ht="21.95" customHeight="1" x14ac:dyDescent="0.25"/>
  </sheetData>
  <autoFilter ref="A4:J33" xr:uid="{E096ACF1-D071-44C8-B079-59748F7C51A3}"/>
  <mergeCells count="2">
    <mergeCell ref="A1:J1"/>
    <mergeCell ref="D3:E3"/>
  </mergeCells>
  <conditionalFormatting sqref="AE5:AE32">
    <cfRule type="containsText" dxfId="2" priority="1" operator="containsText" text="3">
      <formula>NOT(ISERROR(SEARCH("3",AE5)))</formula>
    </cfRule>
    <cfRule type="containsText" dxfId="1" priority="2" operator="containsText" text="1">
      <formula>NOT(ISERROR(SEARCH("1",AE5)))</formula>
    </cfRule>
    <cfRule type="containsText" dxfId="0" priority="3" operator="containsText" text="2">
      <formula>NOT(ISERROR(SEARCH("2",AE5)))</formula>
    </cfRule>
  </conditionalFormatting>
  <pageMargins left="0.7" right="0.7" top="1" bottom="0.75" header="0.3" footer="0.2"/>
  <pageSetup scale="65" fitToHeight="0" orientation="landscape" horizontalDpi="300" verticalDpi="300" r:id="rId1"/>
  <headerFooter>
    <oddFooter>&amp;L2025 08 CAB
&amp;F</oddFooter>
  </headerFooter>
  <rowBreaks count="1" manualBreakCount="1">
    <brk id="34" max="9" man="1"/>
  </rowBreaks>
  <colBreaks count="1" manualBreakCount="1">
    <brk id="10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2018</vt:lpstr>
      <vt:lpstr>2019</vt:lpstr>
      <vt:lpstr>2020 Rev</vt:lpstr>
      <vt:lpstr>2021</vt:lpstr>
      <vt:lpstr>2022</vt:lpstr>
      <vt:lpstr>2023</vt:lpstr>
      <vt:lpstr>2024</vt:lpstr>
      <vt:lpstr>2025</vt:lpstr>
      <vt:lpstr>2026</vt:lpstr>
      <vt:lpstr>'2020 Rev'!Print_Area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Company>The University of North Carolina at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S. Fryar</dc:creator>
  <cp:lastModifiedBy>Hill, Tammie E.</cp:lastModifiedBy>
  <cp:lastPrinted>2023-08-23T15:54:44Z</cp:lastPrinted>
  <dcterms:created xsi:type="dcterms:W3CDTF">2018-01-29T21:00:09Z</dcterms:created>
  <dcterms:modified xsi:type="dcterms:W3CDTF">2026-01-05T15:30:45Z</dcterms:modified>
</cp:coreProperties>
</file>